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blems" sheetId="1" state="visible" r:id="rId1"/>
    <sheet xmlns:r="http://schemas.openxmlformats.org/officeDocument/2006/relationships" name="Pages checked" sheetId="2" state="visible" r:id="rId2"/>
    <sheet xmlns:r="http://schemas.openxmlformats.org/officeDocument/2006/relationships" name="Links tested" sheetId="3" state="visible" r:id="rId3"/>
    <sheet xmlns:r="http://schemas.openxmlformats.org/officeDocument/2006/relationships" name="About this check" sheetId="4" state="visible" r:id="rId4"/>
  </sheets>
  <definedNames>
    <definedName name="_xlnm._FilterDatabase" localSheetId="0" hidden="1">'Problems'!$A$1:$I$35</definedName>
    <definedName name="_xlnm.Print_Titles" localSheetId="0">'Problems'!$1:$1</definedName>
    <definedName name="_xlnm._FilterDatabase" localSheetId="1" hidden="1">'Pages checked'!$A$1:$K$36</definedName>
    <definedName name="_xlnm.Print_Titles" localSheetId="1">'Pages checked'!$1:$1</definedName>
    <definedName name="_xlnm._FilterDatabase" localSheetId="2" hidden="1">'Links tested'!$A$1:$I$36</definedName>
    <definedName name="_xlnm.Print_Titles" localSheetId="2">'Links tested'!$1:$1</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Arial"/>
      <b val="1"/>
      <color rgb="00FFFFFF"/>
      <sz val="10"/>
    </font>
    <font>
      <name val="Arial"/>
      <sz val="10"/>
    </font>
    <font>
      <name val="Arial"/>
      <color rgb="000563C1"/>
      <sz val="10"/>
      <u val="single"/>
    </font>
    <font>
      <name val="Arial"/>
      <b val="1"/>
      <color rgb="001D5C4D"/>
      <sz val="14"/>
    </font>
    <font>
      <name val="Arial"/>
      <b val="1"/>
      <sz val="10"/>
    </font>
  </fonts>
  <fills count="3">
    <fill>
      <patternFill/>
    </fill>
    <fill>
      <patternFill patternType="gray125"/>
    </fill>
    <fill>
      <patternFill patternType="solid">
        <fgColor rgb="001D5C4D"/>
      </patternFill>
    </fill>
  </fills>
  <borders count="2">
    <border>
      <left/>
      <right/>
      <top/>
      <bottom/>
      <diagonal/>
    </border>
    <border>
      <left style="thin">
        <color rgb="00C9D3CF"/>
      </left>
      <right style="thin">
        <color rgb="00C9D3CF"/>
      </right>
      <top style="thin">
        <color rgb="00C9D3CF"/>
      </top>
      <bottom style="thin">
        <color rgb="00C9D3CF"/>
      </bottom>
    </border>
  </borders>
  <cellStyleXfs count="1">
    <xf numFmtId="0" fontId="0" fillId="0" borderId="0"/>
  </cellStyleXfs>
  <cellXfs count="8">
    <xf numFmtId="0" fontId="0" fillId="0" borderId="0" pivotButton="0" quotePrefix="0" xfId="0"/>
    <xf numFmtId="0" fontId="1" fillId="2" borderId="1" applyAlignment="1" pivotButton="0" quotePrefix="0" xfId="0">
      <alignment vertical="center" wrapText="1"/>
    </xf>
    <xf numFmtId="0" fontId="2" fillId="0"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4" fillId="0" borderId="0" pivotButton="0" quotePrefix="0" xfId="0"/>
    <xf numFmtId="0" fontId="5" fillId="0" borderId="0" applyAlignment="1" pivotButton="0" quotePrefix="0" xfId="0">
      <alignment vertical="top" wrapText="1"/>
    </xf>
    <xf numFmtId="0" fontId="2" fillId="0" borderId="0" applyAlignment="1" pivotButton="0" quotePrefix="0" xfId="0">
      <alignment horizontal="left" vertical="top" wrapText="1"/>
    </xf>
  </cellXfs>
  <cellStyles count="1">
    <cellStyle name="Normal" xfId="0" builtinId="0" hidden="0"/>
  </cellStyles>
  <dxfs count="5">
    <dxf>
      <font>
        <name val="Arial"/>
        <b val="1"/>
        <color rgb="00842029"/>
      </font>
      <fill>
        <patternFill patternType="solid">
          <fgColor rgb="00F8D7DA"/>
        </patternFill>
      </fill>
    </dxf>
    <dxf>
      <font>
        <name val="Arial"/>
        <b val="1"/>
        <color rgb="00664D03"/>
      </font>
      <fill>
        <patternFill patternType="solid">
          <fgColor rgb="00FFF3CD"/>
        </patternFill>
      </fill>
    </dxf>
    <dxf>
      <font>
        <name val="Arial"/>
        <color rgb="0041464B"/>
      </font>
      <fill>
        <patternFill patternType="solid">
          <fgColor rgb="00E2E3E5"/>
        </patternFill>
      </fill>
    </dxf>
    <dxf>
      <fill>
        <patternFill patternType="solid">
          <fgColor rgb="00D1E7DD"/>
        </patternFill>
      </fill>
    </dxf>
    <dxf>
      <fill>
        <patternFill patternType="solid">
          <fgColor rgb="00FFF3C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localhost:8765/" TargetMode="External" Id="rId1"/><Relationship Type="http://schemas.openxmlformats.org/officeDocument/2006/relationships/hyperlink" Target="https://www.leg.state.fl.us/statutes/index.cfm?App_mode=Display_Statute&amp;URL=0100-0199/0101/Sections/0101.657.html" TargetMode="External" Id="rId2"/><Relationship Type="http://schemas.openxmlformats.org/officeDocument/2006/relationships/hyperlink" Target="http://localhost:8765/voters/register.html" TargetMode="External" Id="rId3"/><Relationship Type="http://schemas.openxmlformats.org/officeDocument/2006/relationships/hyperlink" Target="Correct%20office%20details.docx" TargetMode="External" Id="rId4"/><Relationship Type="http://schemas.openxmlformats.org/officeDocument/2006/relationships/hyperlink" Target="http://localhost:8765/voters/vote-by-mail.html" TargetMode="External" Id="rId5"/><Relationship Type="http://schemas.openxmlformats.org/officeDocument/2006/relationships/hyperlink" Target="https://www.leg.state.fl.us/statutes/index.cfm?App_mode=Display_Statute&amp;URL=0100-0199/0101/Sections/0101.62.html" TargetMode="External" Id="rId6"/><Relationship Type="http://schemas.openxmlformats.org/officeDocument/2006/relationships/hyperlink" Target="http://localhost:8765/voters/vote-by-mail.html" TargetMode="External" Id="rId7"/><Relationship Type="http://schemas.openxmlformats.org/officeDocument/2006/relationships/hyperlink" Target="http://localhost:8765/vote" TargetMode="External" Id="rId8"/><Relationship Type="http://schemas.openxmlformats.org/officeDocument/2006/relationships/hyperlink" Target="http://localhost:8765/voters/vote-by-mail.html" TargetMode="External" Id="rId9"/><Relationship Type="http://schemas.openxmlformats.org/officeDocument/2006/relationships/hyperlink" Target="http://localhost:8765/voters/absentee.html" TargetMode="External" Id="rId10"/><Relationship Type="http://schemas.openxmlformats.org/officeDocument/2006/relationships/hyperlink" Target="http://localhost:8765/news/2099-01-20-vote-by-mail-request-deadline.html" TargetMode="External" Id="rId11"/><Relationship Type="http://schemas.openxmlformats.org/officeDocument/2006/relationships/hyperlink" Target="Correct%20office%20details.docx" TargetMode="External" Id="rId12"/><Relationship Type="http://schemas.openxmlformats.org/officeDocument/2006/relationships/hyperlink" Target="http://localhost:8765/news/2099-01-20-vote-by-mail-request-deadline.html" TargetMode="External" Id="rId13"/><Relationship Type="http://schemas.openxmlformats.org/officeDocument/2006/relationships/hyperlink" Target="http://localhost:8765/vote" TargetMode="External" Id="rId14"/><Relationship Type="http://schemas.openxmlformats.org/officeDocument/2006/relationships/hyperlink" Target="http://localhost:8765/documents/voter-guide-2099-special.pdf" TargetMode="External" Id="rId15"/><Relationship Type="http://schemas.openxmlformats.org/officeDocument/2006/relationships/hyperlink" Target="Correct%20office%20details.docx" TargetMode="External" Id="rId16"/><Relationship Type="http://schemas.openxmlformats.org/officeDocument/2006/relationships/hyperlink" Target="http://localhost:8765/" TargetMode="External" Id="rId17"/><Relationship Type="http://schemas.openxmlformats.org/officeDocument/2006/relationships/hyperlink" Target="http://localhost:8765/news/2096-10-01-early-voting-sites.html" TargetMode="External" Id="rId18"/><Relationship Type="http://schemas.openxmlformats.org/officeDocument/2006/relationships/hyperlink" Target="http://localhost:8765/" TargetMode="External" Id="rId19"/><Relationship Type="http://schemas.openxmlformats.org/officeDocument/2006/relationships/hyperlink" Target="https://www.w3.org/WAI/WCAG22/Understanding/link-purpose-in-context.html" TargetMode="External" Id="rId20"/><Relationship Type="http://schemas.openxmlformats.org/officeDocument/2006/relationships/hyperlink" Target="http://localhost:8765/" TargetMode="External" Id="rId21"/><Relationship Type="http://schemas.openxmlformats.org/officeDocument/2006/relationships/hyperlink" Target="https://www.w3.org/WAI/tutorials/images/textual/" TargetMode="External" Id="rId22"/><Relationship Type="http://schemas.openxmlformats.org/officeDocument/2006/relationships/hyperlink" Target="http://localhost:8765/voters/register.html" TargetMode="External" Id="rId23"/><Relationship Type="http://schemas.openxmlformats.org/officeDocument/2006/relationships/hyperlink" Target="https://www.w3.org/WAI/WCAG22/Understanding/link-purpose-in-context.html" TargetMode="External" Id="rId24"/><Relationship Type="http://schemas.openxmlformats.org/officeDocument/2006/relationships/hyperlink" Target="http://localhost:8765/news/" TargetMode="External" Id="rId25"/><Relationship Type="http://schemas.openxmlformats.org/officeDocument/2006/relationships/hyperlink" Target="Correct%20office%20details.docx" TargetMode="External" Id="rId26"/><Relationship Type="http://schemas.openxmlformats.org/officeDocument/2006/relationships/hyperlink" Target="http://localhost:8765/news/2096-10-01-early-voting-sites.html" TargetMode="External" Id="rId27"/><Relationship Type="http://schemas.openxmlformats.org/officeDocument/2006/relationships/hyperlink" Target="http://localhost:8765/news/2096-10-01-early-voting-sites.html" TargetMode="External" Id="rId28"/><Relationship Type="http://schemas.openxmlformats.org/officeDocument/2006/relationships/hyperlink" Target="Correct%20office%20details.docx" TargetMode="External" Id="rId29"/><Relationship Type="http://schemas.openxmlformats.org/officeDocument/2006/relationships/hyperlink" Target="http://localhost:8765/contact.html" TargetMode="External" Id="rId30"/><Relationship Type="http://schemas.openxmlformats.org/officeDocument/2006/relationships/hyperlink" Target="http://localhost:8765/documents/voter-guide-2094-general.pdf" TargetMode="External" Id="rId31"/><Relationship Type="http://schemas.openxmlformats.org/officeDocument/2006/relationships/hyperlink" Target="http://localhost:8765/forms/voter-registration-application.pdf" TargetMode="External" Id="rId32"/><Relationship Type="http://schemas.openxmlformats.org/officeDocument/2006/relationships/hyperlink" Target="https://dos.fl.gov/elections/forms-publications/forms/" TargetMode="External" Id="rId33"/><Relationship Type="http://schemas.openxmlformats.org/officeDocument/2006/relationships/hyperlink" Target="http://localhost:8765/" TargetMode="External" Id="rId34"/><Relationship Type="http://schemas.openxmlformats.org/officeDocument/2006/relationships/hyperlink" Target="http://localhost:8765/news/2099-02-02-vote-by-mail-ballots-mailed.html" TargetMode="External" Id="rId35"/><Relationship Type="http://schemas.openxmlformats.org/officeDocument/2006/relationships/hyperlink" Target="http://localhost:8765/poll-workers.html" TargetMode="External" Id="rId36"/><Relationship Type="http://schemas.openxmlformats.org/officeDocument/2006/relationships/hyperlink" Target="http://localhost:8765/poll-workers-apply.html" TargetMode="External" Id="rId37"/><Relationship Type="http://schemas.openxmlformats.org/officeDocument/2006/relationships/hyperlink" Target="http://localhost:8765/results/" TargetMode="External" Id="rId38"/><Relationship Type="http://schemas.openxmlformats.org/officeDocument/2006/relationships/hyperlink" Target="https://www.leg.state.fl.us/statutes/index.cfm?App_mode=Display_Statute&amp;URL=0100-0199/0100/Sections/0100.031.html" TargetMode="External" Id="rId39"/><Relationship Type="http://schemas.openxmlformats.org/officeDocument/2006/relationships/hyperlink" Target="http://localhost:8765/news/" TargetMode="External" Id="rId40"/><Relationship Type="http://schemas.openxmlformats.org/officeDocument/2006/relationships/hyperlink" Target="http://localhost:8765/news/2096-10-01-early-voting-sites.html" TargetMode="External" Id="rId41"/><Relationship Type="http://schemas.openxmlformats.org/officeDocument/2006/relationships/hyperlink" Target="http://localhost:8765/news/" TargetMode="External" Id="rId42"/><Relationship Type="http://schemas.openxmlformats.org/officeDocument/2006/relationships/hyperlink" Target="http://localhost:8765/news/" TargetMode="External" Id="rId43"/><Relationship Type="http://schemas.openxmlformats.org/officeDocument/2006/relationships/hyperlink" Target="http://localhost:8765/news/2099-02-02-vote-by-mail-ballots-mailed.html" TargetMode="External" Id="rId44"/><Relationship Type="http://schemas.openxmlformats.org/officeDocument/2006/relationships/hyperlink" Target="Correct%20office%20details.docx" TargetMode="External" Id="rId45"/><Relationship Type="http://schemas.openxmlformats.org/officeDocument/2006/relationships/hyperlink" Target="http://localhost:8765/news/2099-02-02-vote-by-mail-ballots-mailed.html" TargetMode="External" Id="rId46"/><Relationship Type="http://schemas.openxmlformats.org/officeDocument/2006/relationships/hyperlink" Target="Correct%20office%20details.docx" TargetMode="External" Id="rId47"/><Relationship Type="http://schemas.openxmlformats.org/officeDocument/2006/relationships/hyperlink" Target="http://localhost:8765/news/2099-01-20-vote-by-mail-request-deadline.html" TargetMode="External" Id="rId48"/><Relationship Type="http://schemas.openxmlformats.org/officeDocument/2006/relationships/hyperlink" Target="Correct%20office%20details.docx" TargetMode="External" Id="rId49"/><Relationship Type="http://schemas.openxmlformats.org/officeDocument/2006/relationships/hyperlink" Target="http://localhost:8765/news/2099-01-20-vote-by-mail-request-deadline.html" TargetMode="External" Id="rId50"/><Relationship Type="http://schemas.openxmlformats.org/officeDocument/2006/relationships/hyperlink" Target="Correct%20office%20details.docx" TargetMode="External" Id="rId51"/><Relationship Type="http://schemas.openxmlformats.org/officeDocument/2006/relationships/hyperlink" Target="http://localhost:8765/news/2099-01-20-vote-by-mail-request-deadline.html" TargetMode="External" Id="rId52"/><Relationship Type="http://schemas.openxmlformats.org/officeDocument/2006/relationships/hyperlink" Target="Correct%20office%20details.docx" TargetMode="External" Id="rId53"/><Relationship Type="http://schemas.openxmlformats.org/officeDocument/2006/relationships/hyperlink" Target="http://localhost:8765/news/2099-01-15-book-closing.html" TargetMode="External" Id="rId54"/><Relationship Type="http://schemas.openxmlformats.org/officeDocument/2006/relationships/hyperlink" Target="Correct%20office%20details.docx" TargetMode="External" Id="rId55"/><Relationship Type="http://schemas.openxmlformats.org/officeDocument/2006/relationships/hyperlink" Target="http://localhost:8765/news/2096-10-01-early-voting-sites.html" TargetMode="External" Id="rId56"/><Relationship Type="http://schemas.openxmlformats.org/officeDocument/2006/relationships/hyperlink" Target="Correct%20office%20details.docx" TargetMode="External" Id="rId57"/><Relationship Type="http://schemas.openxmlformats.org/officeDocument/2006/relationships/hyperlink" Target="http://localhost:8765/news/2096-10-01-early-voting-sites.html" TargetMode="External" Id="rId58"/><Relationship Type="http://schemas.openxmlformats.org/officeDocument/2006/relationships/hyperlink" Target="Correct%20office%20details.docx" TargetMode="External" Id="rId59"/><Relationship Type="http://schemas.openxmlformats.org/officeDocument/2006/relationships/hyperlink" Target="http://localhost:8765/notices/canvassing-board.html" TargetMode="External" Id="rId60"/><Relationship Type="http://schemas.openxmlformats.org/officeDocument/2006/relationships/hyperlink" Target="Correct%20office%20details.docx" TargetMode="External" Id="rId61"/><Relationship Type="http://schemas.openxmlformats.org/officeDocument/2006/relationships/hyperlink" Target="http://localhost:8765/notices/public-records.html" TargetMode="External" Id="rId62"/><Relationship Type="http://schemas.openxmlformats.org/officeDocument/2006/relationships/hyperlink" Target="Correct%20office%20details.docx" TargetMode="External" Id="rId63"/><Relationship Type="http://schemas.openxmlformats.org/officeDocument/2006/relationships/hyperlink" Target="http://localhost:8765/documents/voter-guide-2094-general.pdf" TargetMode="External" Id="rId64"/><Relationship Type="http://schemas.openxmlformats.org/officeDocument/2006/relationships/hyperlink" Target="https://www.leg.state.fl.us/statutes/index.cfm?App_mode=Display_Statute&amp;URL=0100-0199/0100/Sections/0100.031.html" TargetMode="External" Id="rId65"/><Relationship Type="http://schemas.openxmlformats.org/officeDocument/2006/relationships/hyperlink" Target="http://localhost:8765/documents/" TargetMode="External" Id="rId66"/><Relationship Type="http://schemas.openxmlformats.org/officeDocument/2006/relationships/hyperlink" Target="http://localhost:8765/documents/" TargetMode="External" Id="rId67"/></Relationships>
</file>

<file path=xl/worksheets/_rels/sheet2.xml.rels><Relationships xmlns="http://schemas.openxmlformats.org/package/2006/relationships"><Relationship Type="http://schemas.openxmlformats.org/officeDocument/2006/relationships/hyperlink" Target="http://localhost:8765/" TargetMode="External" Id="rId1"/><Relationship Type="http://schemas.openxmlformats.org/officeDocument/2006/relationships/hyperlink" Target="http://localhost:8765/voters/register.html" TargetMode="External" Id="rId2"/><Relationship Type="http://schemas.openxmlformats.org/officeDocument/2006/relationships/hyperlink" Target="http://localhost:8765/voters/vote-by-mail.html" TargetMode="External" Id="rId3"/><Relationship Type="http://schemas.openxmlformats.org/officeDocument/2006/relationships/hyperlink" Target="http://localhost:8765/voters/early-voting.html" TargetMode="External" Id="rId4"/><Relationship Type="http://schemas.openxmlformats.org/officeDocument/2006/relationships/hyperlink" Target="http://localhost:8765/voters/election-day.html" TargetMode="External" Id="rId5"/><Relationship Type="http://schemas.openxmlformats.org/officeDocument/2006/relationships/hyperlink" Target="http://localhost:8765/candidates/qualifying.html" TargetMode="External" Id="rId6"/><Relationship Type="http://schemas.openxmlformats.org/officeDocument/2006/relationships/hyperlink" Target="http://localhost:8765/poll-workers.html" TargetMode="External" Id="rId7"/><Relationship Type="http://schemas.openxmlformats.org/officeDocument/2006/relationships/hyperlink" Target="http://localhost:8765/poll-workers-apply.html" TargetMode="External" Id="rId8"/><Relationship Type="http://schemas.openxmlformats.org/officeDocument/2006/relationships/hyperlink" Target="http://localhost:8765/results/" TargetMode="External" Id="rId9"/><Relationship Type="http://schemas.openxmlformats.org/officeDocument/2006/relationships/hyperlink" Target="http://localhost:8765/results/2098-general.html" TargetMode="External" Id="rId10"/><Relationship Type="http://schemas.openxmlformats.org/officeDocument/2006/relationships/hyperlink" Target="http://localhost:8765/results/2094-general.html" TargetMode="External" Id="rId11"/><Relationship Type="http://schemas.openxmlformats.org/officeDocument/2006/relationships/hyperlink" Target="http://localhost:8765/news/" TargetMode="External" Id="rId12"/><Relationship Type="http://schemas.openxmlformats.org/officeDocument/2006/relationships/hyperlink" Target="http://localhost:8765/news/2099-02-02-vote-by-mail-ballots-mailed.html" TargetMode="External" Id="rId13"/><Relationship Type="http://schemas.openxmlformats.org/officeDocument/2006/relationships/hyperlink" Target="http://localhost:8765/news/2099-01-20-vote-by-mail-request-deadline.html" TargetMode="External" Id="rId14"/><Relationship Type="http://schemas.openxmlformats.org/officeDocument/2006/relationships/hyperlink" Target="http://localhost:8765/news/2099-01-15-book-closing.html" TargetMode="External" Id="rId15"/><Relationship Type="http://schemas.openxmlformats.org/officeDocument/2006/relationships/hyperlink" Target="http://localhost:8765/news/2096-10-01-early-voting-sites.html" TargetMode="External" Id="rId16"/><Relationship Type="http://schemas.openxmlformats.org/officeDocument/2006/relationships/hyperlink" Target="http://localhost:8765/notices/" TargetMode="External" Id="rId17"/><Relationship Type="http://schemas.openxmlformats.org/officeDocument/2006/relationships/hyperlink" Target="http://localhost:8765/notices/canvassing-board.html" TargetMode="External" Id="rId18"/><Relationship Type="http://schemas.openxmlformats.org/officeDocument/2006/relationships/hyperlink" Target="http://localhost:8765/notices/potential-ineligibility.html" TargetMode="External" Id="rId19"/><Relationship Type="http://schemas.openxmlformats.org/officeDocument/2006/relationships/hyperlink" Target="http://localhost:8765/notices/public-records.html" TargetMode="External" Id="rId20"/><Relationship Type="http://schemas.openxmlformats.org/officeDocument/2006/relationships/hyperlink" Target="http://localhost:8765/accessibility.html" TargetMode="External" Id="rId21"/><Relationship Type="http://schemas.openxmlformats.org/officeDocument/2006/relationships/hyperlink" Target="http://localhost:8765/contact.html" TargetMode="External" Id="rId22"/><Relationship Type="http://schemas.openxmlformats.org/officeDocument/2006/relationships/hyperlink" Target="http://localhost:8765/documents/voter-guide-2099-special.pdf" TargetMode="External" Id="rId23"/><Relationship Type="http://schemas.openxmlformats.org/officeDocument/2006/relationships/hyperlink" Target="http://localhost:8765/documents/voter-guide-2094-general.pdf" TargetMode="External" Id="rId24"/><Relationship Type="http://schemas.openxmlformats.org/officeDocument/2006/relationships/hyperlink" Target="http://localhost:8765/forms/voter-registration-application.pdf" TargetMode="External" Id="rId25"/><Relationship Type="http://schemas.openxmlformats.org/officeDocument/2006/relationships/hyperlink" Target="http://localhost:8765/voters/absentee.html" TargetMode="External" Id="rId26"/><Relationship Type="http://schemas.openxmlformats.org/officeDocument/2006/relationships/hyperlink" Target="http://localhost:8765/sitemap.xml" TargetMode="External" Id="rId27"/><Relationship Type="http://schemas.openxmlformats.org/officeDocument/2006/relationships/hyperlink" Target="http://localhost:8765/robots.txt" TargetMode="External" Id="rId28"/><Relationship Type="http://schemas.openxmlformats.org/officeDocument/2006/relationships/hyperlink" Target="http://localhost:8765/vote" TargetMode="External" Id="rId29"/><Relationship Type="http://schemas.openxmlformats.org/officeDocument/2006/relationships/hyperlink" Target="http://localhost:8765/documents/" TargetMode="External" Id="rId30"/><Relationship Type="http://schemas.openxmlformats.org/officeDocument/2006/relationships/hyperlink" Target="http://localhost:8765/forms/" TargetMode="External" Id="rId31"/><Relationship Type="http://schemas.openxmlformats.org/officeDocument/2006/relationships/hyperlink" Target="http://localhost:8765/voters/" TargetMode="External" Id="rId32"/><Relationship Type="http://schemas.openxmlformats.org/officeDocument/2006/relationships/hyperlink" Target="http://localhost:8765/candidates/" TargetMode="External" Id="rId33"/><Relationship Type="http://schemas.openxmlformats.org/officeDocument/2006/relationships/hyperlink" Target="https://dos.fl.gov/elections/candidates-committees/" TargetMode="External" Id="rId34"/><Relationship Type="http://schemas.openxmlformats.org/officeDocument/2006/relationships/hyperlink" Target="https://registertovoteflorida.gov" TargetMode="External" Id="rId35"/></Relationships>
</file>

<file path=xl/worksheets/_rels/sheet3.xml.rels><Relationships xmlns="http://schemas.openxmlformats.org/package/2006/relationships"><Relationship Type="http://schemas.openxmlformats.org/officeDocument/2006/relationships/hyperlink" Target="http://localhost:8765/" TargetMode="External" Id="rId1"/><Relationship Type="http://schemas.openxmlformats.org/officeDocument/2006/relationships/hyperlink" Target="http://localhost:8765/voters/register.html" TargetMode="External" Id="rId2"/><Relationship Type="http://schemas.openxmlformats.org/officeDocument/2006/relationships/hyperlink" Target="http://localhost:8765/voters/vote-by-mail.html" TargetMode="External" Id="rId3"/><Relationship Type="http://schemas.openxmlformats.org/officeDocument/2006/relationships/hyperlink" Target="http://localhost:8765/voters/early-voting.html" TargetMode="External" Id="rId4"/><Relationship Type="http://schemas.openxmlformats.org/officeDocument/2006/relationships/hyperlink" Target="http://localhost:8765/voters/election-day.html" TargetMode="External" Id="rId5"/><Relationship Type="http://schemas.openxmlformats.org/officeDocument/2006/relationships/hyperlink" Target="http://localhost:8765/candidates/qualifying.html" TargetMode="External" Id="rId6"/><Relationship Type="http://schemas.openxmlformats.org/officeDocument/2006/relationships/hyperlink" Target="http://localhost:8765/poll-workers.html" TargetMode="External" Id="rId7"/><Relationship Type="http://schemas.openxmlformats.org/officeDocument/2006/relationships/hyperlink" Target="http://localhost:8765/results/" TargetMode="External" Id="rId8"/><Relationship Type="http://schemas.openxmlformats.org/officeDocument/2006/relationships/hyperlink" Target="http://localhost:8765/news/" TargetMode="External" Id="rId9"/><Relationship Type="http://schemas.openxmlformats.org/officeDocument/2006/relationships/hyperlink" Target="http://localhost:8765/notices/" TargetMode="External" Id="rId10"/><Relationship Type="http://schemas.openxmlformats.org/officeDocument/2006/relationships/hyperlink" Target="http://localhost:8765/contact.html" TargetMode="External" Id="rId11"/><Relationship Type="http://schemas.openxmlformats.org/officeDocument/2006/relationships/hyperlink" Target="http://localhost:8765/news/2099-02-02-vote-by-mail-ballots-mailed.html" TargetMode="External" Id="rId12"/><Relationship Type="http://schemas.openxmlformats.org/officeDocument/2006/relationships/hyperlink" Target="http://localhost:8765/news/2099-01-15-book-closing.html" TargetMode="External" Id="rId13"/><Relationship Type="http://schemas.openxmlformats.org/officeDocument/2006/relationships/hyperlink" Target="http://localhost:8765/news/2096-10-01-early-voting-sites.html" TargetMode="External" Id="rId14"/><Relationship Type="http://schemas.openxmlformats.org/officeDocument/2006/relationships/hyperlink" Target="http://localhost:8765/poll-workers.html" TargetMode="External" Id="rId15"/><Relationship Type="http://schemas.openxmlformats.org/officeDocument/2006/relationships/hyperlink" Target="http://localhost:8765/notices/public-records.html" TargetMode="External" Id="rId16"/><Relationship Type="http://schemas.openxmlformats.org/officeDocument/2006/relationships/hyperlink" Target="http://localhost:8765/accessibility.html" TargetMode="External" Id="rId17"/><Relationship Type="http://schemas.openxmlformats.org/officeDocument/2006/relationships/hyperlink" Target="http://localhost:8765/logo.png" TargetMode="External" Id="rId18"/><Relationship Type="http://schemas.openxmlformats.org/officeDocument/2006/relationships/hyperlink" Target="http://localhost:8765/flyer.png" TargetMode="External" Id="rId19"/><Relationship Type="http://schemas.openxmlformats.org/officeDocument/2006/relationships/hyperlink" Target="https://registertovoteflorida.gov" TargetMode="External" Id="rId20"/><Relationship Type="http://schemas.openxmlformats.org/officeDocument/2006/relationships/hyperlink" Target="http://localhost:8765/forms/voter-registration-application.pdf" TargetMode="External" Id="rId21"/><Relationship Type="http://schemas.openxmlformats.org/officeDocument/2006/relationships/hyperlink" Target="http://localhost:8765/voters/absentee.html" TargetMode="External" Id="rId22"/><Relationship Type="http://schemas.openxmlformats.org/officeDocument/2006/relationships/hyperlink" Target="https://dos.fl.gov/elections/candidates-committees/" TargetMode="External" Id="rId23"/><Relationship Type="http://schemas.openxmlformats.org/officeDocument/2006/relationships/hyperlink" Target="http://localhost:8765/poll-workers-apply.html" TargetMode="External" Id="rId24"/><Relationship Type="http://schemas.openxmlformats.org/officeDocument/2006/relationships/hyperlink" Target="http://localhost:8765/results/2098-general.html" TargetMode="External" Id="rId25"/><Relationship Type="http://schemas.openxmlformats.org/officeDocument/2006/relationships/hyperlink" Target="http://localhost:8765/results/2094-general.html" TargetMode="External" Id="rId26"/><Relationship Type="http://schemas.openxmlformats.org/officeDocument/2006/relationships/hyperlink" Target="http://localhost:8765/news/2099-01-20-vote-by-mail-request-deadline.html" TargetMode="External" Id="rId27"/><Relationship Type="http://schemas.openxmlformats.org/officeDocument/2006/relationships/hyperlink" Target="http://localhost:8765/news/" TargetMode="External" Id="rId28"/><Relationship Type="http://schemas.openxmlformats.org/officeDocument/2006/relationships/hyperlink" Target="http://localhost:8765/notices/canvassing-board.html" TargetMode="External" Id="rId29"/><Relationship Type="http://schemas.openxmlformats.org/officeDocument/2006/relationships/hyperlink" Target="http://localhost:8765/notices/potential-ineligibility.html" TargetMode="External" Id="rId30"/><Relationship Type="http://schemas.openxmlformats.org/officeDocument/2006/relationships/hyperlink" Target="http://localhost:8765/notices/public-records.html" TargetMode="External" Id="rId31"/><Relationship Type="http://schemas.openxmlformats.org/officeDocument/2006/relationships/hyperlink" Target="http://localhost:8765/documents/voter-guide-2099-special.pdf" TargetMode="External" Id="rId32"/><Relationship Type="http://schemas.openxmlformats.org/officeDocument/2006/relationships/hyperlink" Target="http://localhost:8765/documents/voter-guide-2094-general.pdf" TargetMode="External" Id="rId33"/><Relationship Type="http://schemas.openxmlformats.org/officeDocument/2006/relationships/hyperlink" Target="http://localhost:8765/vote" TargetMode="External" Id="rId34"/></Relationships>
</file>

<file path=xl/worksheets/sheet1.xml><?xml version="1.0" encoding="utf-8"?>
<worksheet xmlns="http://schemas.openxmlformats.org/spreadsheetml/2006/main">
  <sheetPr>
    <outlinePr summaryBelow="1" summaryRight="1"/>
    <pageSetUpPr fitToPage="1"/>
  </sheetPr>
  <dimension ref="A1:I35"/>
  <sheetViews>
    <sheetView zoomScale="100" workbookViewId="0">
      <pane ySplit="1" topLeftCell="A2" activePane="bottomLeft" state="frozen"/>
      <selection pane="bottomLeft" activeCell="A1" sqref="A1"/>
    </sheetView>
  </sheetViews>
  <sheetFormatPr baseColWidth="8" defaultRowHeight="15"/>
  <cols>
    <col width="5" customWidth="1" min="1" max="1"/>
    <col width="9" customWidth="1" min="2" max="2"/>
    <col width="15" customWidth="1" min="3" max="3"/>
    <col width="34" customWidth="1" min="4" max="4"/>
    <col width="42" customWidth="1" min="5" max="5"/>
    <col width="50" customWidth="1" min="6" max="6"/>
    <col width="50" customWidth="1" min="7" max="7"/>
    <col width="30" customWidth="1" min="8" max="8"/>
    <col width="11" customWidth="1" min="9" max="9"/>
  </cols>
  <sheetData>
    <row r="1" ht="30" customHeight="1">
      <c r="A1" s="1" t="inlineStr">
        <is>
          <t>#</t>
        </is>
      </c>
      <c r="B1" s="1" t="inlineStr">
        <is>
          <t>Priority</t>
        </is>
      </c>
      <c r="C1" s="1" t="inlineStr">
        <is>
          <t>Problem type</t>
        </is>
      </c>
      <c r="D1" s="1" t="inlineStr">
        <is>
          <t>Page</t>
        </is>
      </c>
      <c r="E1" s="1" t="inlineStr">
        <is>
          <t>Exact text on the page</t>
        </is>
      </c>
      <c r="F1" s="1" t="inlineStr">
        <is>
          <t>Why I flagged it</t>
        </is>
      </c>
      <c r="G1" s="1" t="inlineStr">
        <is>
          <t>Suggested fix</t>
        </is>
      </c>
      <c r="H1" s="1" t="inlineStr">
        <is>
          <t>Source to check</t>
        </is>
      </c>
      <c r="I1" s="1" t="inlineStr">
        <is>
          <t>Done?</t>
        </is>
      </c>
    </row>
    <row r="2" ht="108" customHeight="1">
      <c r="A2" s="2" t="n">
        <v>1</v>
      </c>
      <c r="B2" s="2" t="inlineStr">
        <is>
          <t>High</t>
        </is>
      </c>
      <c r="C2" s="3" t="inlineStr">
        <is>
          <t>Pages disagree</t>
        </is>
      </c>
      <c r="D2" s="4" t="inlineStr">
        <is>
          <t>http://localhost:8765/</t>
        </is>
      </c>
      <c r="E2" s="3" t="inlineStr">
        <is>
          <t>Early voting: Saturday, February 28 through Sunday, March 8, 2099</t>
        </is>
      </c>
      <c r="F2" s="3" t="inlineStr">
        <is>
          <t>The home page says early voting ends Sunday, March 8. The Early Voting page, the 2099 voter guide (PDF), and the flyer picture on this same home page all say it ends Saturday, March 7. State law's usual early voting window is the 10th through the 3rd day before an election (here, Feb. 28 to March 7), and the 2nd day before (Sunday, March 8) is allowed as an extra day. So either end date could be right, but the pages must agree.</t>
        </is>
      </c>
      <c r="G2" s="3" t="inlineStr">
        <is>
          <t>Confirm the last day of early voting. If it is March 7, change this line to: "Early voting: Saturday, February 28 through Saturday, March 7, 2099, 9 a.m. to 5 p.m." If March 8 is right, update the Early Voting page, the 2099 voter guide PDF, and the flyer picture instead.</t>
        </is>
      </c>
      <c r="H2" s="4" t="inlineStr">
        <is>
          <t>Early Voting page, 2099 voter guide, flyer; s. 101.657(1)(d), Fla. Stat.</t>
        </is>
      </c>
      <c r="I2" s="3" t="n"/>
    </row>
    <row r="3" ht="43" customHeight="1">
      <c r="A3" s="2" t="n">
        <v>2</v>
      </c>
      <c r="B3" s="2" t="inlineStr">
        <is>
          <t>High</t>
        </is>
      </c>
      <c r="C3" s="3" t="inlineStr">
        <is>
          <t>Hours don't match</t>
        </is>
      </c>
      <c r="D3" s="4" t="inlineStr">
        <is>
          <t>http://localhost:8765/voters/register.html</t>
        </is>
      </c>
      <c r="E3" s="3" t="inlineStr">
        <is>
          <t>Office hours for in-person registration: Monday through Friday, 8:00 a.m. to 4:30 p.m.</t>
        </is>
      </c>
      <c r="F3" s="3" t="inlineStr">
        <is>
          <t>Doesn't match your approved office hours (Monday through Friday, 8:30 a.m. to 5:00 p.m.) or the Contact page. A voter could arrive at 8:00 a.m. or give up at 4:30 p.m.</t>
        </is>
      </c>
      <c r="G3" s="3" t="inlineStr">
        <is>
          <t>Change to: "Office hours for in-person registration: Monday through Friday, 8:30 a.m. to 5:00 p.m."</t>
        </is>
      </c>
      <c r="H3" s="4" t="inlineStr">
        <is>
          <t>Correct office details.docx</t>
        </is>
      </c>
      <c r="I3" s="3" t="n"/>
    </row>
    <row r="4" ht="95" customHeight="1">
      <c r="A4" s="2" t="n">
        <v>3</v>
      </c>
      <c r="B4" s="2" t="inlineStr">
        <is>
          <t>High</t>
        </is>
      </c>
      <c r="C4" s="3" t="inlineStr">
        <is>
          <t>Wrong deadline rule</t>
        </is>
      </c>
      <c r="D4" s="4" t="inlineStr">
        <is>
          <t>http://localhost:8765/voters/vote-by-mail.html</t>
        </is>
      </c>
      <c r="E4" s="3" t="inlineStr">
        <is>
          <t>Requests to have a ballot mailed to you must be received by 5 p.m. on the 10th day before the election.</t>
        </is>
      </c>
      <c r="F4" s="3" t="inlineStr">
        <is>
          <t>Florida law sets the request deadline at 5 p.m. on the 12th day before the election, not the 10th (s. 101.62(3)(c), Fla. Stat.). The 10th day is the last day your office can mail ballots, which may be where the mix-up came from. The date this page gives, Thursday, February 26, 2099, is the 12th day, so the sentence and the date contradict each other.</t>
        </is>
      </c>
      <c r="G4" s="3" t="inlineStr">
        <is>
          <t>Change "10th day" to "12th day": "Requests to have a ballot mailed to you must be received by 5 p.m. on the 12th day before the election."</t>
        </is>
      </c>
      <c r="H4" s="4" t="inlineStr">
        <is>
          <t>s. 101.62(3)(c), Fla. Stat. (Online Sunshine)</t>
        </is>
      </c>
      <c r="I4" s="3" t="n"/>
    </row>
    <row r="5" ht="69" customHeight="1">
      <c r="A5" s="2" t="n">
        <v>4</v>
      </c>
      <c r="B5" s="2" t="inlineStr">
        <is>
          <t>High</t>
        </is>
      </c>
      <c r="C5" s="3" t="inlineStr">
        <is>
          <t>Web address doesn't work</t>
        </is>
      </c>
      <c r="D5" s="4" t="inlineStr">
        <is>
          <t>http://localhost:8765/voters/vote-by-mail.html</t>
        </is>
      </c>
      <c r="E5" s="3" t="inlineStr">
        <is>
          <t>Request a ballot online at samplecounty.example/vote, by phone at (555) 010-0100, or in person.</t>
        </is>
      </c>
      <c r="F5" s="3" t="inlineStr">
        <is>
          <t>The address samplecounty.example/vote is not a page on your website (it returns "page not found"), and it is plain text, not a clickable link. This is where voters are told to request a ballot online.</t>
        </is>
      </c>
      <c r="G5" s="3" t="inlineStr">
        <is>
          <t>Point voters to your working online request page and make it a link with clear words, for example: "Request a vote-by-mail ballot online." If /vote is supposed to forward to the request form, ask your web person to set up that forward.</t>
        </is>
      </c>
      <c r="H5" s="4" t="inlineStr">
        <is>
          <t>Tested http://localhost:8765/vote (404 not found)</t>
        </is>
      </c>
      <c r="I5" s="3" t="n"/>
    </row>
    <row r="6" ht="43" customHeight="1">
      <c r="A6" s="2" t="n">
        <v>5</v>
      </c>
      <c r="B6" s="2" t="inlineStr">
        <is>
          <t>High</t>
        </is>
      </c>
      <c r="C6" s="3" t="inlineStr">
        <is>
          <t>Broken link</t>
        </is>
      </c>
      <c r="D6" s="4" t="inlineStr">
        <is>
          <t>http://localhost:8765/voters/vote-by-mail.html</t>
        </is>
      </c>
      <c r="E6" s="3" t="inlineStr">
        <is>
          <t>Learn more about absentee ballots</t>
        </is>
      </c>
      <c r="F6" s="3" t="inlineStr">
        <is>
          <t>This link goes to /voters/absentee.html, which returns "404 page not found." Also, Florida now calls these "vote-by-mail ballots," not absentee ballots.</t>
        </is>
      </c>
      <c r="G6" s="3" t="inlineStr">
        <is>
          <t>Remove the link, or point it to a page that exists. If you keep a link, use current wording, for example: "More about voting by mail."</t>
        </is>
      </c>
      <c r="H6" s="4" t="inlineStr">
        <is>
          <t>Tested http://localhost:8765/voters/absentee.html (404 not found)</t>
        </is>
      </c>
      <c r="I6" s="3" t="n"/>
    </row>
    <row r="7" ht="56" customHeight="1">
      <c r="A7" s="2" t="n">
        <v>6</v>
      </c>
      <c r="B7" s="2" t="inlineStr">
        <is>
          <t>High</t>
        </is>
      </c>
      <c r="C7" s="3" t="inlineStr">
        <is>
          <t>Phone doesn't match</t>
        </is>
      </c>
      <c r="D7" s="4" t="inlineStr">
        <is>
          <t>http://localhost:8765/news/2099-01-20-vote-by-mail-request-deadline.html</t>
        </is>
      </c>
      <c r="E7" s="3" t="inlineStr">
        <is>
          <t>by calling 555-0100</t>
        </is>
      </c>
      <c r="F7" s="3" t="inlineStr">
        <is>
          <t>This number is missing the area code and the "010" part. Your approved main number is (555) 010-0100. Dialed as written, it won't reach your office. This is a current deadline story.</t>
        </is>
      </c>
      <c r="G7" s="3" t="inlineStr">
        <is>
          <t>Change to: "by calling (555) 010-0100".</t>
        </is>
      </c>
      <c r="H7" s="4" t="inlineStr">
        <is>
          <t>Correct office details.docx</t>
        </is>
      </c>
      <c r="I7" s="3" t="n"/>
    </row>
    <row r="8" ht="43" customHeight="1">
      <c r="A8" s="2" t="n">
        <v>7</v>
      </c>
      <c r="B8" s="2" t="inlineStr">
        <is>
          <t>High</t>
        </is>
      </c>
      <c r="C8" s="3" t="inlineStr">
        <is>
          <t>Web address doesn't work</t>
        </is>
      </c>
      <c r="D8" s="4" t="inlineStr">
        <is>
          <t>http://localhost:8765/news/2099-01-20-vote-by-mail-request-deadline.html</t>
        </is>
      </c>
      <c r="E8" s="3" t="inlineStr">
        <is>
          <t>Voters can request a ballot online at samplecounty.example/vote</t>
        </is>
      </c>
      <c r="F8" s="3" t="inlineStr">
        <is>
          <t>Same problem as the Vote by Mail page: samplecounty.example/vote returns "page not found", and it is plain text, not a link.</t>
        </is>
      </c>
      <c r="G8" s="3" t="inlineStr">
        <is>
          <t>Use the same working address you choose for the Vote by Mail page, and make it a link.</t>
        </is>
      </c>
      <c r="H8" s="4" t="inlineStr">
        <is>
          <t>Tested http://localhost:8765/vote (404 not found)</t>
        </is>
      </c>
      <c r="I8" s="3" t="n"/>
    </row>
    <row r="9" ht="43" customHeight="1">
      <c r="A9" s="2" t="n">
        <v>8</v>
      </c>
      <c r="B9" s="2" t="inlineStr">
        <is>
          <t>High</t>
        </is>
      </c>
      <c r="C9" s="3" t="inlineStr">
        <is>
          <t>Phone doesn't match</t>
        </is>
      </c>
      <c r="D9" s="4" t="inlineStr">
        <is>
          <t>http://localhost:8765/documents/voter-guide-2099-special.pdf</t>
        </is>
      </c>
      <c r="E9" s="3" t="inlineStr">
        <is>
          <t>Call the Sample County Supervisor of Elections at (555) 010-0199.</t>
        </is>
      </c>
      <c r="F9" s="3" t="inlineStr">
        <is>
          <t>Wrong main number. Your approved main number is (555) 010-0100. This is the current voter guide, so voters will call this number.</t>
        </is>
      </c>
      <c r="G9" s="3" t="inlineStr">
        <is>
          <t>Change the number to (555) 010-0100 and re-post the PDF under the same file name so existing links keep working.</t>
        </is>
      </c>
      <c r="H9" s="4" t="inlineStr">
        <is>
          <t>Correct office details.docx</t>
        </is>
      </c>
      <c r="I9" s="3" t="n"/>
    </row>
    <row r="10" ht="43" customHeight="1">
      <c r="A10" s="2" t="n">
        <v>9</v>
      </c>
      <c r="B10" s="2" t="inlineStr">
        <is>
          <t>Medium</t>
        </is>
      </c>
      <c r="C10" s="3" t="inlineStr">
        <is>
          <t>Old date or past election</t>
        </is>
      </c>
      <c r="D10" s="4" t="inlineStr">
        <is>
          <t>http://localhost:8765/</t>
        </is>
      </c>
      <c r="E10" s="3" t="inlineStr">
        <is>
          <t>Early voting sites announced for the General Election (October 1, 2096)</t>
        </is>
      </c>
      <c r="F10" s="3" t="inlineStr">
        <is>
          <t>Listed under "Latest news," but it is about the 2096 General Election. The headline doesn't say which election, so a voter could think it is about an upcoming one.</t>
        </is>
      </c>
      <c r="G10" s="3" t="inlineStr">
        <is>
          <t>Remove it from the home page. A better third item is the January 20, 2099 story: "Vote-by-mail requests for the March 10 special election are due February 26."</t>
        </is>
      </c>
      <c r="H10" s="4" t="inlineStr">
        <is>
          <t>The 2096 news story</t>
        </is>
      </c>
      <c r="I10" s="3" t="n"/>
    </row>
    <row r="11" ht="56" customHeight="1">
      <c r="A11" s="2" t="n">
        <v>10</v>
      </c>
      <c r="B11" s="2" t="inlineStr">
        <is>
          <t>Medium</t>
        </is>
      </c>
      <c r="C11" s="3" t="inlineStr">
        <is>
          <t>Vague link text</t>
        </is>
      </c>
      <c r="D11" s="4" t="inlineStr">
        <is>
          <t>http://localhost:8765/</t>
        </is>
      </c>
      <c r="E11" s="3" t="inlineStr">
        <is>
          <t>Want to help? Click here to become a poll worker.</t>
        </is>
      </c>
      <c r="F11" s="3" t="inlineStr">
        <is>
          <t>The link words are just "Click here," which doesn't say where the link goes. Screen reader users often pull up a list of links and hear only "Click here."</t>
        </is>
      </c>
      <c r="G11" s="3" t="inlineStr">
        <is>
          <t>Put the link on words that say where it goes: "Want to help? Become a poll worker." (link the words "Become a poll worker"). Also note the application is closed for this election (see the Poll Workers row).</t>
        </is>
      </c>
      <c r="H11" s="4" t="inlineStr">
        <is>
          <t>W3C: Link Purpose (WCAG 2.4.4)</t>
        </is>
      </c>
      <c r="I11" s="3" t="n"/>
    </row>
    <row r="12" ht="69" customHeight="1">
      <c r="A12" s="2" t="n">
        <v>11</v>
      </c>
      <c r="B12" s="2" t="inlineStr">
        <is>
          <t>Medium</t>
        </is>
      </c>
      <c r="C12" s="3" t="inlineStr">
        <is>
          <t>Other: picture has no description</t>
        </is>
      </c>
      <c r="D12" s="4" t="inlineStr">
        <is>
          <t>http://localhost:8765/</t>
        </is>
      </c>
      <c r="E12" s="3" t="inlineStr">
        <is>
          <t>[Flyer picture /flyer.png, no alt text] Words in the picture: Vote March 10 / Library District referendum / Early voting Feb. 28 to March 7</t>
        </is>
      </c>
      <c r="F12" s="3" t="inlineStr">
        <is>
          <t>The flyer is a picture of text with no alt text (the hidden description screen readers read aloud), so blind and low-vision voters miss it. Its early voting dates (Feb. 28 to March 7) also disagree with the text above it (see the early voting row).</t>
        </is>
      </c>
      <c r="G12" s="3" t="inlineStr">
        <is>
          <t>Add alt text with the same words as the flyer: "Vote March 10. Library District referendum. Early voting Feb. 28 to March 7." Settle the early voting end date first.</t>
        </is>
      </c>
      <c r="H12" s="4" t="inlineStr">
        <is>
          <t>W3C: Images of Text</t>
        </is>
      </c>
      <c r="I12" s="3" t="n"/>
    </row>
    <row r="13" ht="30" customHeight="1">
      <c r="A13" s="2" t="n">
        <v>12</v>
      </c>
      <c r="B13" s="2" t="inlineStr">
        <is>
          <t>Medium</t>
        </is>
      </c>
      <c r="C13" s="3" t="inlineStr">
        <is>
          <t>Vague link text</t>
        </is>
      </c>
      <c r="D13" s="4" t="inlineStr">
        <is>
          <t>http://localhost:8765/voters/register.html</t>
        </is>
      </c>
      <c r="E13" s="3" t="inlineStr">
        <is>
          <t>Click here for a paper application.</t>
        </is>
      </c>
      <c r="F13" s="3" t="inlineStr">
        <is>
          <t>The link words are just "Click here," and it opens a PDF without saying so.</t>
        </is>
      </c>
      <c r="G13" s="3" t="inlineStr">
        <is>
          <t>Change to: "Download a paper voter registration application (PDF)" and make that whole phrase the link.</t>
        </is>
      </c>
      <c r="H13" s="4" t="inlineStr">
        <is>
          <t>W3C: Link Purpose (WCAG 2.4.4)</t>
        </is>
      </c>
      <c r="I13" s="3" t="n"/>
    </row>
    <row r="14" ht="43" customHeight="1">
      <c r="A14" s="2" t="n">
        <v>13</v>
      </c>
      <c r="B14" s="2" t="inlineStr">
        <is>
          <t>Medium</t>
        </is>
      </c>
      <c r="C14" s="3" t="inlineStr">
        <is>
          <t>Office name varies</t>
        </is>
      </c>
      <c r="D14" s="4" t="inlineStr">
        <is>
          <t>http://localhost:8765/news/</t>
        </is>
      </c>
      <c r="E14" s="3" t="inlineStr">
        <is>
          <t>Official announcements from the SC Elections Office.</t>
        </is>
      </c>
      <c r="F14" s="3" t="inlineStr">
        <is>
          <t>Office name written a different way. Your approved name is "Sample County Supervisor of Elections." "SC" could also be read as South Carolina.</t>
        </is>
      </c>
      <c r="G14" s="3" t="inlineStr">
        <is>
          <t>Change to: "Official announcements from the Sample County Supervisor of Elections."</t>
        </is>
      </c>
      <c r="H14" s="4" t="inlineStr">
        <is>
          <t>Correct office details.docx</t>
        </is>
      </c>
      <c r="I14" s="3" t="n"/>
    </row>
    <row r="15" ht="69" customHeight="1">
      <c r="A15" s="2" t="n">
        <v>14</v>
      </c>
      <c r="B15" s="2" t="inlineStr">
        <is>
          <t>Medium</t>
        </is>
      </c>
      <c r="C15" s="3" t="inlineStr">
        <is>
          <t>Old date or past election</t>
        </is>
      </c>
      <c r="D15" s="4" t="inlineStr">
        <is>
          <t>http://localhost:8765/news/2096-10-01-early-voting-sites.html</t>
        </is>
      </c>
      <c r="E15" s="3" t="inlineStr">
        <is>
          <t>Early voting sites announced for the General Election</t>
        </is>
      </c>
      <c r="F15" s="3" t="inlineStr">
        <is>
          <t>This story is about the 2096 General Election (the text says "2096 General Election"), but the headline and browser-tab title don't say 2096. The home page still links to it as latest news. It also has a wrong phone number and a different office name (see other rows).</t>
        </is>
      </c>
      <c r="G15" s="3" t="inlineStr">
        <is>
          <t>Add the year to the headline: "Early voting sites announced for the 2096 General Election," or move the story to an older-news archive.</t>
        </is>
      </c>
      <c r="H15" s="3" t="inlineStr">
        <is>
          <t>Story date: October 1, 2096</t>
        </is>
      </c>
      <c r="I15" s="3" t="n"/>
    </row>
    <row r="16" ht="30" customHeight="1">
      <c r="A16" s="2" t="n">
        <v>15</v>
      </c>
      <c r="B16" s="2" t="inlineStr">
        <is>
          <t>Medium</t>
        </is>
      </c>
      <c r="C16" s="3" t="inlineStr">
        <is>
          <t>Phone doesn't match</t>
        </is>
      </c>
      <c r="D16" s="4" t="inlineStr">
        <is>
          <t>http://localhost:8765/news/2096-10-01-early-voting-sites.html</t>
        </is>
      </c>
      <c r="E16" s="3" t="inlineStr">
        <is>
          <t>For more information, call (555) 010-0199.</t>
        </is>
      </c>
      <c r="F16" s="3" t="inlineStr">
        <is>
          <t>Wrong number. Your approved main number is (555) 010-0100. The home page still sends people to this story.</t>
        </is>
      </c>
      <c r="G16" s="3" t="inlineStr">
        <is>
          <t>Change to (555) 010-0100, or archive the story.</t>
        </is>
      </c>
      <c r="H16" s="4" t="inlineStr">
        <is>
          <t>Correct office details.docx</t>
        </is>
      </c>
      <c r="I16" s="3" t="n"/>
    </row>
    <row r="17" ht="43" customHeight="1">
      <c r="A17" s="2" t="n">
        <v>16</v>
      </c>
      <c r="B17" s="2" t="inlineStr">
        <is>
          <t>Medium</t>
        </is>
      </c>
      <c r="C17" s="3" t="inlineStr">
        <is>
          <t>Old date or past election</t>
        </is>
      </c>
      <c r="D17" s="4" t="inlineStr">
        <is>
          <t>http://localhost:8765/contact.html</t>
        </is>
      </c>
      <c r="E17" s="3" t="inlineStr">
        <is>
          <t>2094 General Election Voter Guide (PDF)</t>
        </is>
      </c>
      <c r="F17" s="3" t="inlineStr">
        <is>
          <t>The Contact page lists the 2094 guide right next to the current 2099 guide under "Voter guide." A voter could open the wrong one.</t>
        </is>
      </c>
      <c r="G17" s="3" t="inlineStr">
        <is>
          <t>Remove the 2094 guide link from the Contact page. If you want to keep it on the site, put it on a past-elections page and label it "Past election."</t>
        </is>
      </c>
      <c r="H17" s="4" t="inlineStr">
        <is>
          <t>2094 voter guide PDF</t>
        </is>
      </c>
      <c r="I17" s="3" t="n"/>
    </row>
    <row r="18" ht="69" customHeight="1">
      <c r="A18" s="2" t="n">
        <v>17</v>
      </c>
      <c r="B18" s="2" t="inlineStr">
        <is>
          <t>Medium</t>
        </is>
      </c>
      <c r="C18" s="3" t="inlineStr">
        <is>
          <t>Other: PDF is a placeholder</t>
        </is>
      </c>
      <c r="D18" s="4" t="inlineStr">
        <is>
          <t>http://localhost:8765/forms/voter-registration-application.pdf</t>
        </is>
      </c>
      <c r="E18" s="3" t="inlineStr">
        <is>
          <t>Florida Voter Registration Application (placeholder) / Placeholder for a demonstration. Use the official form from the Florida Division of Elections.</t>
        </is>
      </c>
      <c r="F18" s="3" t="inlineStr">
        <is>
          <t>The Register page's "paper application" link opens a one-line placeholder, not the state form. It has no form number and no printed date.</t>
        </is>
      </c>
      <c r="G18" s="3" t="inlineStr">
        <is>
          <t>Link to the official Florida Voter Registration Application (form DS-DE 39) on the Florida Division of Elections forms page. If you post your own copy, check the "eff." date printed at the top of the form against the state's current version before posting.</t>
        </is>
      </c>
      <c r="H18" s="4" t="inlineStr">
        <is>
          <t>Florida Division of Elections forms page</t>
        </is>
      </c>
      <c r="I18" s="3" t="n"/>
    </row>
    <row r="19" ht="43" customHeight="1">
      <c r="A19" s="2" t="n">
        <v>18</v>
      </c>
      <c r="B19" s="2" t="inlineStr">
        <is>
          <t>Low</t>
        </is>
      </c>
      <c r="C19" s="3" t="inlineStr">
        <is>
          <t>Old date or past election</t>
        </is>
      </c>
      <c r="D19" s="4" t="inlineStr">
        <is>
          <t>http://localhost:8765/</t>
        </is>
      </c>
      <c r="E19" s="3" t="inlineStr">
        <is>
          <t>Last updated January 30, 2099</t>
        </is>
      </c>
      <c r="F19" s="3" t="inlineStr">
        <is>
          <t>The page shows a news item dated February 2, 2099, so the "last updated" date is behind. An old date here makes the whole page look stale.</t>
        </is>
      </c>
      <c r="G19" s="3" t="inlineStr">
        <is>
          <t>Update the date each time the page changes, or remove the line.</t>
        </is>
      </c>
      <c r="H19" s="4" t="inlineStr">
        <is>
          <t>February 2, 2099 news item on the same page</t>
        </is>
      </c>
      <c r="I19" s="3" t="n"/>
    </row>
    <row r="20" ht="43" customHeight="1">
      <c r="A20" s="2" t="n">
        <v>19</v>
      </c>
      <c r="B20" s="2" t="inlineStr">
        <is>
          <t>Low</t>
        </is>
      </c>
      <c r="C20" s="3" t="inlineStr">
        <is>
          <t>Pages disagree</t>
        </is>
      </c>
      <c r="D20" s="4" t="inlineStr">
        <is>
          <t>http://localhost:8765/poll-workers.html</t>
        </is>
      </c>
      <c r="E20" s="3" t="inlineStr">
        <is>
          <t>Apply to be a poll worker</t>
        </is>
      </c>
      <c r="F20" s="3" t="inlineStr">
        <is>
          <t>This page and the home page invite people to apply, but the application page says "The online application is closed for the March 10, 2099 special election."</t>
        </is>
      </c>
      <c r="G20" s="3" t="inlineStr">
        <is>
          <t>Add a line here: "Applications for the March 10 special election are closed. Call (555) 010-0100 to be added to the list for 2100."</t>
        </is>
      </c>
      <c r="H20" s="4" t="inlineStr">
        <is>
          <t>Poll worker application page</t>
        </is>
      </c>
      <c r="I20" s="3" t="n"/>
    </row>
    <row r="21" ht="56" customHeight="1">
      <c r="A21" s="2" t="n">
        <v>20</v>
      </c>
      <c r="B21" s="2" t="inlineStr">
        <is>
          <t>Low</t>
        </is>
      </c>
      <c r="C21" s="3" t="inlineStr">
        <is>
          <t>Wrong date</t>
        </is>
      </c>
      <c r="D21" s="4" t="inlineStr">
        <is>
          <t>http://localhost:8765/results/</t>
        </is>
      </c>
      <c r="E21" s="3" t="inlineStr">
        <is>
          <t>2094 General Election (November 6, 2094), certified</t>
        </is>
      </c>
      <c r="F21" s="3" t="inlineStr">
        <is>
          <t>November 6, 2094 was a Saturday. The general election that year would have been Tuesday, November 2, 2094 (s. 100.031, Fla. Stat.). The 2094 voter guide uses the same date, so check both.</t>
        </is>
      </c>
      <c r="G21" s="3" t="inlineStr">
        <is>
          <t>Check the date against the certified 2094 results and correct this link text.</t>
        </is>
      </c>
      <c r="H21" s="4" t="inlineStr">
        <is>
          <t>s. 100.031, Fla. Stat. (Online Sunshine)</t>
        </is>
      </c>
      <c r="I21" s="3" t="n"/>
    </row>
    <row r="22" ht="30" customHeight="1">
      <c r="A22" s="2" t="n">
        <v>21</v>
      </c>
      <c r="B22" s="2" t="inlineStr">
        <is>
          <t>Low</t>
        </is>
      </c>
      <c r="C22" s="3" t="inlineStr">
        <is>
          <t>Old date or past election</t>
        </is>
      </c>
      <c r="D22" s="4" t="inlineStr">
        <is>
          <t>http://localhost:8765/news/</t>
        </is>
      </c>
      <c r="E22" s="3" t="inlineStr">
        <is>
          <t>Early voting sites announced for the General Election (October 1, 2096)</t>
        </is>
      </c>
      <c r="F22" s="3" t="inlineStr">
        <is>
          <t>A 2096 story sits in the current news list. The date is shown, but the headline doesn't say 2096.</t>
        </is>
      </c>
      <c r="G22" s="3" t="inlineStr">
        <is>
          <t>Move older stories to an "Older news" section, or add "2096" to the headline.</t>
        </is>
      </c>
      <c r="H22" s="4" t="inlineStr">
        <is>
          <t>The 2096 news story</t>
        </is>
      </c>
      <c r="I22" s="3" t="n"/>
    </row>
    <row r="23" ht="30" customHeight="1">
      <c r="A23" s="2" t="n">
        <v>22</v>
      </c>
      <c r="B23" s="2" t="inlineStr">
        <is>
          <t>Low</t>
        </is>
      </c>
      <c r="C23" s="3" t="inlineStr">
        <is>
          <t>Vague link text</t>
        </is>
      </c>
      <c r="D23" s="4" t="inlineStr">
        <is>
          <t>http://localhost:8765/news/</t>
        </is>
      </c>
      <c r="E23" s="3" t="inlineStr">
        <is>
          <t>More news</t>
        </is>
      </c>
      <c r="F23" s="3" t="inlineStr">
        <is>
          <t>This button links back to this same News page, so it goes nowhere new. There is no older-news page on the site.</t>
        </is>
      </c>
      <c r="G23" s="3" t="inlineStr">
        <is>
          <t>Point it to an older-news archive page, or remove the button.</t>
        </is>
      </c>
      <c r="H23" s="4" t="inlineStr">
        <is>
          <t>Link target: http://localhost:8765/news/</t>
        </is>
      </c>
      <c r="I23" s="3" t="n"/>
    </row>
    <row r="24" ht="43" customHeight="1">
      <c r="A24" s="2" t="n">
        <v>23</v>
      </c>
      <c r="B24" s="2" t="inlineStr">
        <is>
          <t>Low</t>
        </is>
      </c>
      <c r="C24" s="3" t="inlineStr">
        <is>
          <t>Office name varies</t>
        </is>
      </c>
      <c r="D24" s="4" t="inlineStr">
        <is>
          <t>http://localhost:8765/news/2099-02-02-vote-by-mail-ballots-mailed.html</t>
        </is>
      </c>
      <c r="E24" s="3" t="inlineStr">
        <is>
          <t>Completed ballots must reach the Supervisor of Elections Office by 7 p.m. on Election Day.</t>
        </is>
      </c>
      <c r="F24" s="3" t="inlineStr">
        <is>
          <t>Uses the generic "Supervisor of Elections Office" instead of your approved name. Minor, but it's best to pick one style and use it everywhere.</t>
        </is>
      </c>
      <c r="G24" s="3" t="inlineStr">
        <is>
          <t>Change to: "Completed ballots must reach the Sample County Supervisor of Elections office by 7 p.m. on Election Day." (or "our office").</t>
        </is>
      </c>
      <c r="H24" s="4" t="inlineStr">
        <is>
          <t>Correct office details.docx</t>
        </is>
      </c>
      <c r="I24" s="3" t="n"/>
    </row>
    <row r="25" ht="69" customHeight="1">
      <c r="A25" s="2" t="n">
        <v>24</v>
      </c>
      <c r="B25" s="2" t="inlineStr">
        <is>
          <t>Low</t>
        </is>
      </c>
      <c r="C25" s="3" t="inlineStr">
        <is>
          <t>Office name varies</t>
        </is>
      </c>
      <c r="D25" s="4" t="inlineStr">
        <is>
          <t>http://localhost:8765/news/2099-02-02-vote-by-mail-ballots-mailed.html</t>
        </is>
      </c>
      <c r="E25" s="3" t="inlineStr">
        <is>
          <t>Vote-by-mail ballots are on the way | Sample County</t>
        </is>
      </c>
      <c r="F25" s="3" t="inlineStr">
        <is>
          <t>This is the page title shown on the browser tab and in search results. It ends with "Sample County" (which reads like the county government) instead of your office name. Your other pages end with "| Sample County Supervisor of Elections."</t>
        </is>
      </c>
      <c r="G25" s="3" t="inlineStr">
        <is>
          <t>Change the ending to "| Sample County Supervisor of Elections". This is probably one change in the news page template.</t>
        </is>
      </c>
      <c r="H25" s="4" t="inlineStr">
        <is>
          <t>Correct office details.docx</t>
        </is>
      </c>
      <c r="I25" s="3" t="n"/>
    </row>
    <row r="26" ht="30" customHeight="1">
      <c r="A26" s="2" t="n">
        <v>25</v>
      </c>
      <c r="B26" s="2" t="inlineStr">
        <is>
          <t>Low</t>
        </is>
      </c>
      <c r="C26" s="3" t="inlineStr">
        <is>
          <t>Office name varies</t>
        </is>
      </c>
      <c r="D26" s="4" t="inlineStr">
        <is>
          <t>http://localhost:8765/news/2099-01-20-vote-by-mail-request-deadline.html</t>
        </is>
      </c>
      <c r="E26" s="3" t="inlineStr">
        <is>
          <t>in person at the Supervisor of Elections Office</t>
        </is>
      </c>
      <c r="F26" s="3" t="inlineStr">
        <is>
          <t>Uses the generic "Supervisor of Elections Office" instead of your approved name.</t>
        </is>
      </c>
      <c r="G26" s="3" t="inlineStr">
        <is>
          <t>Change to: "in person at the Sample County Supervisor of Elections office".</t>
        </is>
      </c>
      <c r="H26" s="4" t="inlineStr">
        <is>
          <t>Correct office details.docx</t>
        </is>
      </c>
      <c r="I26" s="3" t="n"/>
    </row>
    <row r="27" ht="69" customHeight="1">
      <c r="A27" s="2" t="n">
        <v>26</v>
      </c>
      <c r="B27" s="2" t="inlineStr">
        <is>
          <t>Low</t>
        </is>
      </c>
      <c r="C27" s="3" t="inlineStr">
        <is>
          <t>Office name varies</t>
        </is>
      </c>
      <c r="D27" s="4" t="inlineStr">
        <is>
          <t>http://localhost:8765/news/2099-01-20-vote-by-mail-request-deadline.html</t>
        </is>
      </c>
      <c r="E27" s="3" t="inlineStr">
        <is>
          <t>Vote-by-mail request deadline | Sample County</t>
        </is>
      </c>
      <c r="F27" s="3" t="inlineStr">
        <is>
          <t>This is the page title shown on the browser tab and in search results. It ends with "Sample County" (which reads like the county government) instead of your office name. Your other pages end with "| Sample County Supervisor of Elections."</t>
        </is>
      </c>
      <c r="G27" s="3" t="inlineStr">
        <is>
          <t>Change the ending to "| Sample County Supervisor of Elections". This is probably one change in the news page template.</t>
        </is>
      </c>
      <c r="H27" s="4" t="inlineStr">
        <is>
          <t>Correct office details.docx</t>
        </is>
      </c>
      <c r="I27" s="3" t="n"/>
    </row>
    <row r="28" ht="43" customHeight="1">
      <c r="A28" s="2" t="n">
        <v>27</v>
      </c>
      <c r="B28" s="2" t="inlineStr">
        <is>
          <t>Low</t>
        </is>
      </c>
      <c r="C28" s="3" t="inlineStr">
        <is>
          <t>Address doesn't match</t>
        </is>
      </c>
      <c r="D28" s="4" t="inlineStr">
        <is>
          <t>http://localhost:8765/news/2099-01-20-vote-by-mail-request-deadline.html</t>
        </is>
      </c>
      <c r="E28" s="3" t="inlineStr">
        <is>
          <t>123 Example St, Sampleton</t>
        </is>
      </c>
      <c r="F28" s="3" t="inlineStr">
        <is>
          <t>Same address, but shortened ("St") and missing "Florida." Your approved address is 123 Example Street, Sampleton, Florida.</t>
        </is>
      </c>
      <c r="G28" s="3" t="inlineStr">
        <is>
          <t>Change to: "123 Example Street, Sampleton, Florida".</t>
        </is>
      </c>
      <c r="H28" s="4" t="inlineStr">
        <is>
          <t>Correct office details.docx</t>
        </is>
      </c>
      <c r="I28" s="3" t="n"/>
    </row>
    <row r="29" ht="69" customHeight="1">
      <c r="A29" s="2" t="n">
        <v>28</v>
      </c>
      <c r="B29" s="2" t="inlineStr">
        <is>
          <t>Low</t>
        </is>
      </c>
      <c r="C29" s="3" t="inlineStr">
        <is>
          <t>Office name varies</t>
        </is>
      </c>
      <c r="D29" s="4" t="inlineStr">
        <is>
          <t>http://localhost:8765/news/2099-01-15-book-closing.html</t>
        </is>
      </c>
      <c r="E29" s="3" t="inlineStr">
        <is>
          <t>Register by February 9 | Sample County</t>
        </is>
      </c>
      <c r="F29" s="3" t="inlineStr">
        <is>
          <t>This is the page title shown on the browser tab and in search results. It ends with "Sample County" (which reads like the county government) instead of your office name. Your other pages end with "| Sample County Supervisor of Elections."</t>
        </is>
      </c>
      <c r="G29" s="3" t="inlineStr">
        <is>
          <t>Change the ending to "| Sample County Supervisor of Elections". This is probably one change in the news page template.</t>
        </is>
      </c>
      <c r="H29" s="4" t="inlineStr">
        <is>
          <t>Correct office details.docx</t>
        </is>
      </c>
      <c r="I29" s="3" t="n"/>
    </row>
    <row r="30" ht="30" customHeight="1">
      <c r="A30" s="2" t="n">
        <v>29</v>
      </c>
      <c r="B30" s="2" t="inlineStr">
        <is>
          <t>Low</t>
        </is>
      </c>
      <c r="C30" s="3" t="inlineStr">
        <is>
          <t>Office name varies</t>
        </is>
      </c>
      <c r="D30" s="4" t="inlineStr">
        <is>
          <t>http://localhost:8765/news/2096-10-01-early-voting-sites.html</t>
        </is>
      </c>
      <c r="E30" s="3" t="inlineStr">
        <is>
          <t>The Sample Co. Supervisor of Elections today announced three early voting sites</t>
        </is>
      </c>
      <c r="F30" s="3" t="inlineStr">
        <is>
          <t>Office name shortened to "Sample Co." Your approved name is "Sample County Supervisor of Elections."</t>
        </is>
      </c>
      <c r="G30" s="3" t="inlineStr">
        <is>
          <t>Change "Sample Co." to "Sample County" (or archive the story).</t>
        </is>
      </c>
      <c r="H30" s="4" t="inlineStr">
        <is>
          <t>Correct office details.docx</t>
        </is>
      </c>
      <c r="I30" s="3" t="n"/>
    </row>
    <row r="31" ht="69" customHeight="1">
      <c r="A31" s="2" t="n">
        <v>30</v>
      </c>
      <c r="B31" s="2" t="inlineStr">
        <is>
          <t>Low</t>
        </is>
      </c>
      <c r="C31" s="3" t="inlineStr">
        <is>
          <t>Office name varies</t>
        </is>
      </c>
      <c r="D31" s="4" t="inlineStr">
        <is>
          <t>http://localhost:8765/news/2096-10-01-early-voting-sites.html</t>
        </is>
      </c>
      <c r="E31" s="3" t="inlineStr">
        <is>
          <t>Early voting sites announced | Sample County</t>
        </is>
      </c>
      <c r="F31" s="3" t="inlineStr">
        <is>
          <t>This is the page title shown on the browser tab and in search results. It ends with "Sample County" (which reads like the county government) instead of your office name. Your other pages end with "| Sample County Supervisor of Elections."</t>
        </is>
      </c>
      <c r="G31" s="3" t="inlineStr">
        <is>
          <t>Change the ending to "| Sample County Supervisor of Elections". This is probably one change in the news page template.</t>
        </is>
      </c>
      <c r="H31" s="4" t="inlineStr">
        <is>
          <t>Correct office details.docx</t>
        </is>
      </c>
      <c r="I31" s="3" t="n"/>
    </row>
    <row r="32" ht="43" customHeight="1">
      <c r="A32" s="2" t="n">
        <v>31</v>
      </c>
      <c r="B32" s="2" t="inlineStr">
        <is>
          <t>Low</t>
        </is>
      </c>
      <c r="C32" s="3" t="inlineStr">
        <is>
          <t>Office name varies</t>
        </is>
      </c>
      <c r="D32" s="4" t="inlineStr">
        <is>
          <t>http://localhost:8765/notices/canvassing-board.html</t>
        </is>
      </c>
      <c r="E32" s="3" t="inlineStr">
        <is>
          <t>The Sample County Canvassing Board meets at the Supervisor of Elections Office, 123 Example Street, Sampleton, Training Room B.</t>
        </is>
      </c>
      <c r="F32" s="3" t="inlineStr">
        <is>
          <t>Uses the generic "Supervisor of Elections Office" instead of your approved name.</t>
        </is>
      </c>
      <c r="G32" s="3" t="inlineStr">
        <is>
          <t>Change to: "...meets at the Sample County Supervisor of Elections office, 123 Example Street, Sampleton, Florida, Training Room B."</t>
        </is>
      </c>
      <c r="H32" s="4" t="inlineStr">
        <is>
          <t>Correct office details.docx</t>
        </is>
      </c>
      <c r="I32" s="3" t="n"/>
    </row>
    <row r="33" ht="43" customHeight="1">
      <c r="A33" s="2" t="n">
        <v>32</v>
      </c>
      <c r="B33" s="2" t="inlineStr">
        <is>
          <t>Low</t>
        </is>
      </c>
      <c r="C33" s="3" t="inlineStr">
        <is>
          <t>Email to confirm</t>
        </is>
      </c>
      <c r="D33" s="4" t="inlineStr">
        <is>
          <t>http://localhost:8765/notices/public-records.html</t>
        </is>
      </c>
      <c r="E33" s="3" t="inlineStr">
        <is>
          <t>records@samplecounty.example</t>
        </is>
      </c>
      <c r="F33" s="3" t="inlineStr">
        <is>
          <t>This email address isn't on your approved details list (approved: elections@samplecounty.example). It may be a real records mailbox. Just confirm.</t>
        </is>
      </c>
      <c r="G33" s="3" t="inlineStr">
        <is>
          <t>If records@samplecounty.example is real and someone checks it, add it to your approved details list. If not, change it to elections@samplecounty.example.</t>
        </is>
      </c>
      <c r="H33" s="4" t="inlineStr">
        <is>
          <t>Correct office details.docx</t>
        </is>
      </c>
      <c r="I33" s="3" t="n"/>
    </row>
    <row r="34" ht="69" customHeight="1">
      <c r="A34" s="2" t="n">
        <v>33</v>
      </c>
      <c r="B34" s="2" t="inlineStr">
        <is>
          <t>Low</t>
        </is>
      </c>
      <c r="C34" s="3" t="inlineStr">
        <is>
          <t>Wrong date</t>
        </is>
      </c>
      <c r="D34" s="4" t="inlineStr">
        <is>
          <t>http://localhost:8765/documents/voter-guide-2094-general.pdf</t>
        </is>
      </c>
      <c r="E34" s="3" t="inlineStr">
        <is>
          <t>Election Day: Tuesday, November 6, 2094, 7 a.m. to 7 p.m.</t>
        </is>
      </c>
      <c r="F34" s="3" t="inlineStr">
        <is>
          <t>November 6, 2094 was a Saturday, not a Tuesday. Florida general elections are held on the first Tuesday after the first Monday in November, which in 2094 was November 2 (s. 100.031, Fla. Stat.). This is also a past-election guide.</t>
        </is>
      </c>
      <c r="G34" s="3" t="inlineStr">
        <is>
          <t>If you keep this file, check the date against the certified 2094 results and fix it. Otherwise remove it (see the Contact page row).</t>
        </is>
      </c>
      <c r="H34" s="4" t="inlineStr">
        <is>
          <t>s. 100.031, Fla. Stat. (Online Sunshine)</t>
        </is>
      </c>
      <c r="I34" s="3" t="n"/>
    </row>
    <row r="35" ht="56" customHeight="1">
      <c r="A35" s="2" t="n">
        <v>34</v>
      </c>
      <c r="B35" s="2" t="inlineStr">
        <is>
          <t>Low</t>
        </is>
      </c>
      <c r="C35" s="3" t="inlineStr">
        <is>
          <t>Other: server setting</t>
        </is>
      </c>
      <c r="D35" s="4" t="inlineStr">
        <is>
          <t>http://localhost:8765/documents/</t>
        </is>
      </c>
      <c r="E35" s="3" t="inlineStr">
        <is>
          <t>Directory listing for /documents/</t>
        </is>
      </c>
      <c r="F35" s="3" t="inlineStr">
        <is>
          <t>Typing a folder address (/documents/, /forms/, /voters/, /candidates/) shows a plain list of every file in that folder. Nothing private is in them today, but anything saved there later would be listed for anyone to see.</t>
        </is>
      </c>
      <c r="G35" s="3" t="inlineStr">
        <is>
          <t>Ask whoever manages the web server to turn off folder (directory) listing.</t>
        </is>
      </c>
      <c r="H35" s="4" t="inlineStr">
        <is>
          <t>Folder addresses tested</t>
        </is>
      </c>
      <c r="I35" s="3" t="n"/>
    </row>
  </sheetData>
  <autoFilter ref="A1:I35"/>
  <conditionalFormatting sqref="B2:B35">
    <cfRule type="expression" priority="1" dxfId="0">
      <formula>$B2="High"</formula>
    </cfRule>
    <cfRule type="expression" priority="2" dxfId="1">
      <formula>$B2="Medium"</formula>
    </cfRule>
    <cfRule type="expression" priority="3" dxfId="2">
      <formula>$B2="Low"</formula>
    </cfRule>
  </conditionalFormatting>
  <conditionalFormatting sqref="A2:I35">
    <cfRule type="expression" priority="4" dxfId="3">
      <formula>$I2="Done"</formula>
    </cfRule>
  </conditionalFormatting>
  <dataValidations count="1">
    <dataValidation sqref="I2:I35" showDropDown="0" showInputMessage="1" showErrorMessage="0" allowBlank="1" promptTitle="Done?" prompt="Pick Done, Won't fix, or Checked - OK when you've handled this row." type="list">
      <formula1>"Done,Won't fix,Checked - OK"</formula1>
    </dataValidation>
  </dataValidations>
  <hyperlinks>
    <hyperlink xmlns:r="http://schemas.openxmlformats.org/officeDocument/2006/relationships" ref="D2" r:id="rId1"/>
    <hyperlink xmlns:r="http://schemas.openxmlformats.org/officeDocument/2006/relationships" ref="H2" r:id="rId2"/>
    <hyperlink xmlns:r="http://schemas.openxmlformats.org/officeDocument/2006/relationships" ref="D3" r:id="rId3"/>
    <hyperlink xmlns:r="http://schemas.openxmlformats.org/officeDocument/2006/relationships" ref="H3" r:id="rId4"/>
    <hyperlink xmlns:r="http://schemas.openxmlformats.org/officeDocument/2006/relationships" ref="D4" r:id="rId5"/>
    <hyperlink xmlns:r="http://schemas.openxmlformats.org/officeDocument/2006/relationships" ref="H4" r:id="rId6"/>
    <hyperlink xmlns:r="http://schemas.openxmlformats.org/officeDocument/2006/relationships" ref="D5" r:id="rId7"/>
    <hyperlink xmlns:r="http://schemas.openxmlformats.org/officeDocument/2006/relationships" ref="H5" r:id="rId8"/>
    <hyperlink xmlns:r="http://schemas.openxmlformats.org/officeDocument/2006/relationships" ref="D6" r:id="rId9"/>
    <hyperlink xmlns:r="http://schemas.openxmlformats.org/officeDocument/2006/relationships" ref="H6" r:id="rId10"/>
    <hyperlink xmlns:r="http://schemas.openxmlformats.org/officeDocument/2006/relationships" ref="D7" r:id="rId11"/>
    <hyperlink xmlns:r="http://schemas.openxmlformats.org/officeDocument/2006/relationships" ref="H7" r:id="rId12"/>
    <hyperlink xmlns:r="http://schemas.openxmlformats.org/officeDocument/2006/relationships" ref="D8" r:id="rId13"/>
    <hyperlink xmlns:r="http://schemas.openxmlformats.org/officeDocument/2006/relationships" ref="H8" r:id="rId14"/>
    <hyperlink xmlns:r="http://schemas.openxmlformats.org/officeDocument/2006/relationships" ref="D9" r:id="rId15"/>
    <hyperlink xmlns:r="http://schemas.openxmlformats.org/officeDocument/2006/relationships" ref="H9" r:id="rId16"/>
    <hyperlink xmlns:r="http://schemas.openxmlformats.org/officeDocument/2006/relationships" ref="D10" r:id="rId17"/>
    <hyperlink xmlns:r="http://schemas.openxmlformats.org/officeDocument/2006/relationships" ref="H10" r:id="rId18"/>
    <hyperlink xmlns:r="http://schemas.openxmlformats.org/officeDocument/2006/relationships" ref="D11" r:id="rId19"/>
    <hyperlink xmlns:r="http://schemas.openxmlformats.org/officeDocument/2006/relationships" ref="H11" r:id="rId20"/>
    <hyperlink xmlns:r="http://schemas.openxmlformats.org/officeDocument/2006/relationships" ref="D12" r:id="rId21"/>
    <hyperlink xmlns:r="http://schemas.openxmlformats.org/officeDocument/2006/relationships" ref="H12" r:id="rId22"/>
    <hyperlink xmlns:r="http://schemas.openxmlformats.org/officeDocument/2006/relationships" ref="D13" r:id="rId23"/>
    <hyperlink xmlns:r="http://schemas.openxmlformats.org/officeDocument/2006/relationships" ref="H13" r:id="rId24"/>
    <hyperlink xmlns:r="http://schemas.openxmlformats.org/officeDocument/2006/relationships" ref="D14" r:id="rId25"/>
    <hyperlink xmlns:r="http://schemas.openxmlformats.org/officeDocument/2006/relationships" ref="H14" r:id="rId26"/>
    <hyperlink xmlns:r="http://schemas.openxmlformats.org/officeDocument/2006/relationships" ref="D15" r:id="rId27"/>
    <hyperlink xmlns:r="http://schemas.openxmlformats.org/officeDocument/2006/relationships" ref="D16" r:id="rId28"/>
    <hyperlink xmlns:r="http://schemas.openxmlformats.org/officeDocument/2006/relationships" ref="H16" r:id="rId29"/>
    <hyperlink xmlns:r="http://schemas.openxmlformats.org/officeDocument/2006/relationships" ref="D17" r:id="rId30"/>
    <hyperlink xmlns:r="http://schemas.openxmlformats.org/officeDocument/2006/relationships" ref="H17" r:id="rId31"/>
    <hyperlink xmlns:r="http://schemas.openxmlformats.org/officeDocument/2006/relationships" ref="D18" r:id="rId32"/>
    <hyperlink xmlns:r="http://schemas.openxmlformats.org/officeDocument/2006/relationships" ref="H18" r:id="rId33"/>
    <hyperlink xmlns:r="http://schemas.openxmlformats.org/officeDocument/2006/relationships" ref="D19" r:id="rId34"/>
    <hyperlink xmlns:r="http://schemas.openxmlformats.org/officeDocument/2006/relationships" ref="H19" r:id="rId35"/>
    <hyperlink xmlns:r="http://schemas.openxmlformats.org/officeDocument/2006/relationships" ref="D20" r:id="rId36"/>
    <hyperlink xmlns:r="http://schemas.openxmlformats.org/officeDocument/2006/relationships" ref="H20" r:id="rId37"/>
    <hyperlink xmlns:r="http://schemas.openxmlformats.org/officeDocument/2006/relationships" ref="D21" r:id="rId38"/>
    <hyperlink xmlns:r="http://schemas.openxmlformats.org/officeDocument/2006/relationships" ref="H21" r:id="rId39"/>
    <hyperlink xmlns:r="http://schemas.openxmlformats.org/officeDocument/2006/relationships" ref="D22" r:id="rId40"/>
    <hyperlink xmlns:r="http://schemas.openxmlformats.org/officeDocument/2006/relationships" ref="H22" r:id="rId41"/>
    <hyperlink xmlns:r="http://schemas.openxmlformats.org/officeDocument/2006/relationships" ref="D23" r:id="rId42"/>
    <hyperlink xmlns:r="http://schemas.openxmlformats.org/officeDocument/2006/relationships" ref="H23" r:id="rId43"/>
    <hyperlink xmlns:r="http://schemas.openxmlformats.org/officeDocument/2006/relationships" ref="D24" r:id="rId44"/>
    <hyperlink xmlns:r="http://schemas.openxmlformats.org/officeDocument/2006/relationships" ref="H24" r:id="rId45"/>
    <hyperlink xmlns:r="http://schemas.openxmlformats.org/officeDocument/2006/relationships" ref="D25" r:id="rId46"/>
    <hyperlink xmlns:r="http://schemas.openxmlformats.org/officeDocument/2006/relationships" ref="H25" r:id="rId47"/>
    <hyperlink xmlns:r="http://schemas.openxmlformats.org/officeDocument/2006/relationships" ref="D26" r:id="rId48"/>
    <hyperlink xmlns:r="http://schemas.openxmlformats.org/officeDocument/2006/relationships" ref="H26" r:id="rId49"/>
    <hyperlink xmlns:r="http://schemas.openxmlformats.org/officeDocument/2006/relationships" ref="D27" r:id="rId50"/>
    <hyperlink xmlns:r="http://schemas.openxmlformats.org/officeDocument/2006/relationships" ref="H27" r:id="rId51"/>
    <hyperlink xmlns:r="http://schemas.openxmlformats.org/officeDocument/2006/relationships" ref="D28" r:id="rId52"/>
    <hyperlink xmlns:r="http://schemas.openxmlformats.org/officeDocument/2006/relationships" ref="H28" r:id="rId53"/>
    <hyperlink xmlns:r="http://schemas.openxmlformats.org/officeDocument/2006/relationships" ref="D29" r:id="rId54"/>
    <hyperlink xmlns:r="http://schemas.openxmlformats.org/officeDocument/2006/relationships" ref="H29" r:id="rId55"/>
    <hyperlink xmlns:r="http://schemas.openxmlformats.org/officeDocument/2006/relationships" ref="D30" r:id="rId56"/>
    <hyperlink xmlns:r="http://schemas.openxmlformats.org/officeDocument/2006/relationships" ref="H30" r:id="rId57"/>
    <hyperlink xmlns:r="http://schemas.openxmlformats.org/officeDocument/2006/relationships" ref="D31" r:id="rId58"/>
    <hyperlink xmlns:r="http://schemas.openxmlformats.org/officeDocument/2006/relationships" ref="H31" r:id="rId59"/>
    <hyperlink xmlns:r="http://schemas.openxmlformats.org/officeDocument/2006/relationships" ref="D32" r:id="rId60"/>
    <hyperlink xmlns:r="http://schemas.openxmlformats.org/officeDocument/2006/relationships" ref="H32" r:id="rId61"/>
    <hyperlink xmlns:r="http://schemas.openxmlformats.org/officeDocument/2006/relationships" ref="D33" r:id="rId62"/>
    <hyperlink xmlns:r="http://schemas.openxmlformats.org/officeDocument/2006/relationships" ref="H33" r:id="rId63"/>
    <hyperlink xmlns:r="http://schemas.openxmlformats.org/officeDocument/2006/relationships" ref="D34" r:id="rId64"/>
    <hyperlink xmlns:r="http://schemas.openxmlformats.org/officeDocument/2006/relationships" ref="H34" r:id="rId65"/>
    <hyperlink xmlns:r="http://schemas.openxmlformats.org/officeDocument/2006/relationships" ref="D35" r:id="rId66"/>
    <hyperlink xmlns:r="http://schemas.openxmlformats.org/officeDocument/2006/relationships" ref="H35" r:id="rId67"/>
  </hyperlinks>
  <printOptions gridLines="0"/>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K36"/>
  <sheetViews>
    <sheetView zoomScale="100" workbookViewId="0">
      <pane ySplit="1" topLeftCell="A2" activePane="bottomLeft" state="frozen"/>
      <selection pane="bottomLeft" activeCell="A1" sqref="A1"/>
    </sheetView>
  </sheetViews>
  <sheetFormatPr baseColWidth="8" defaultRowHeight="15"/>
  <cols>
    <col width="5" customWidth="1" min="1" max="1"/>
    <col width="40" customWidth="1" min="2" max="2"/>
    <col width="36" customWidth="1" min="3" max="3"/>
    <col width="18" customWidth="1" min="4" max="4"/>
    <col width="20" customWidth="1" min="5" max="5"/>
    <col width="18" customWidth="1" min="6" max="6"/>
    <col width="9" customWidth="1" min="7" max="7"/>
    <col width="34" customWidth="1" min="8" max="8"/>
    <col width="40" customWidth="1" min="9" max="9"/>
    <col width="10" customWidth="1" min="10" max="10"/>
    <col width="40" customWidth="1" min="11" max="11"/>
  </cols>
  <sheetData>
    <row r="1" ht="30" customHeight="1">
      <c r="A1" s="1" t="inlineStr">
        <is>
          <t>#</t>
        </is>
      </c>
      <c r="B1" s="1" t="inlineStr">
        <is>
          <t>Page</t>
        </is>
      </c>
      <c r="C1" s="1" t="inlineStr">
        <is>
          <t>Page name and title</t>
        </is>
      </c>
      <c r="D1" s="1" t="inlineStr">
        <is>
          <t>Type</t>
        </is>
      </c>
      <c r="E1" s="1" t="inlineStr">
        <is>
          <t>What I did</t>
        </is>
      </c>
      <c r="F1" s="1" t="inlineStr">
        <is>
          <t>Result</t>
        </is>
      </c>
      <c r="G1" s="1" t="inlineStr">
        <is>
          <t>In sitemap?</t>
        </is>
      </c>
      <c r="H1" s="1" t="inlineStr">
        <is>
          <t>Linked from</t>
        </is>
      </c>
      <c r="I1" s="1" t="inlineStr">
        <is>
          <t>Date printed on PDF</t>
        </is>
      </c>
      <c r="J1" s="1" t="inlineStr">
        <is>
          <t>Problems found</t>
        </is>
      </c>
      <c r="K1" s="1" t="inlineStr">
        <is>
          <t>Notes</t>
        </is>
      </c>
    </row>
    <row r="2" ht="43" customHeight="1">
      <c r="A2" s="2" t="n">
        <v>1</v>
      </c>
      <c r="B2" s="4" t="inlineStr">
        <is>
          <t>http://localhost:8765/</t>
        </is>
      </c>
      <c r="C2" s="3" t="inlineStr">
        <is>
          <t>Home
Browser-tab title: Sample County Supervisor of Elections</t>
        </is>
      </c>
      <c r="D2" s="3" t="inlineStr">
        <is>
          <t>Web page</t>
        </is>
      </c>
      <c r="E2" s="3" t="inlineStr">
        <is>
          <t>Read the whole page</t>
        </is>
      </c>
      <c r="F2" s="3" t="inlineStr">
        <is>
          <t>Works (200)</t>
        </is>
      </c>
      <c r="G2" s="2" t="inlineStr">
        <is>
          <t>Yes</t>
        </is>
      </c>
      <c r="H2" s="3" t="inlineStr">
        <is>
          <t>Every page (19 pages, site menu)</t>
        </is>
      </c>
      <c r="I2" s="3" t="inlineStr"/>
      <c r="J2" s="2">
        <f>COUNTIF(Problems!$D:$D,$B2)</f>
        <v>5</v>
      </c>
      <c r="K2" s="3" t="inlineStr">
        <is>
          <t>Includes the flyer picture (/flyer.png), which has no alt text. Only page with a "last updated" date.</t>
        </is>
      </c>
    </row>
    <row r="3" ht="43" customHeight="1">
      <c r="A3" s="2" t="n">
        <v>2</v>
      </c>
      <c r="B3" s="4" t="inlineStr">
        <is>
          <t>http://localhost:8765/voters/register.html</t>
        </is>
      </c>
      <c r="C3" s="3" t="inlineStr">
        <is>
          <t>Register to vote
Browser-tab title: Sample County Supervisor of Elections</t>
        </is>
      </c>
      <c r="D3" s="3" t="inlineStr">
        <is>
          <t>Web page</t>
        </is>
      </c>
      <c r="E3" s="3" t="inlineStr">
        <is>
          <t>Read the whole page</t>
        </is>
      </c>
      <c r="F3" s="3" t="inlineStr">
        <is>
          <t>Works (200)</t>
        </is>
      </c>
      <c r="G3" s="2" t="inlineStr">
        <is>
          <t>Yes</t>
        </is>
      </c>
      <c r="H3" s="3" t="inlineStr">
        <is>
          <t>Every page (19 pages, site menu)</t>
        </is>
      </c>
      <c r="I3" s="3" t="inlineStr"/>
      <c r="J3" s="2">
        <f>COUNTIF(Problems!$D:$D,$B3)</f>
        <v>2</v>
      </c>
      <c r="K3" s="3" t="inlineStr"/>
    </row>
    <row r="4" ht="43" customHeight="1">
      <c r="A4" s="2" t="n">
        <v>3</v>
      </c>
      <c r="B4" s="4" t="inlineStr">
        <is>
          <t>http://localhost:8765/voters/vote-by-mail.html</t>
        </is>
      </c>
      <c r="C4" s="3" t="inlineStr">
        <is>
          <t>Vote by mail
Browser-tab title: Vote by Mail | Sample County Supervisor of Elections</t>
        </is>
      </c>
      <c r="D4" s="3" t="inlineStr">
        <is>
          <t>Web page</t>
        </is>
      </c>
      <c r="E4" s="3" t="inlineStr">
        <is>
          <t>Read the whole page</t>
        </is>
      </c>
      <c r="F4" s="3" t="inlineStr">
        <is>
          <t>Works (200)</t>
        </is>
      </c>
      <c r="G4" s="2" t="inlineStr">
        <is>
          <t>Yes</t>
        </is>
      </c>
      <c r="H4" s="3" t="inlineStr">
        <is>
          <t>Every page (19 pages, site menu)</t>
        </is>
      </c>
      <c r="I4" s="3" t="inlineStr"/>
      <c r="J4" s="2">
        <f>COUNTIF(Problems!$D:$D,$B4)</f>
        <v>3</v>
      </c>
      <c r="K4" s="3" t="inlineStr">
        <is>
          <t>Has the broken "absentee ballots" link.</t>
        </is>
      </c>
    </row>
    <row r="5" ht="43" customHeight="1">
      <c r="A5" s="2" t="n">
        <v>4</v>
      </c>
      <c r="B5" s="4" t="inlineStr">
        <is>
          <t>http://localhost:8765/voters/early-voting.html</t>
        </is>
      </c>
      <c r="C5" s="3" t="inlineStr">
        <is>
          <t>Early voting
Browser-tab title: Early Voting | Sample County Supervisor of Elections</t>
        </is>
      </c>
      <c r="D5" s="3" t="inlineStr">
        <is>
          <t>Web page</t>
        </is>
      </c>
      <c r="E5" s="3" t="inlineStr">
        <is>
          <t>Read the whole page</t>
        </is>
      </c>
      <c r="F5" s="3" t="inlineStr">
        <is>
          <t>Works (200)</t>
        </is>
      </c>
      <c r="G5" s="2" t="inlineStr">
        <is>
          <t>Yes</t>
        </is>
      </c>
      <c r="H5" s="3" t="inlineStr">
        <is>
          <t>Every page (19 pages, site menu)</t>
        </is>
      </c>
      <c r="I5" s="3" t="inlineStr"/>
      <c r="J5" s="2">
        <f>COUNTIF(Problems!$D:$D,$B5)</f>
        <v>0</v>
      </c>
      <c r="K5" s="3" t="inlineStr"/>
    </row>
    <row r="6" ht="43" customHeight="1">
      <c r="A6" s="2" t="n">
        <v>5</v>
      </c>
      <c r="B6" s="4" t="inlineStr">
        <is>
          <t>http://localhost:8765/voters/election-day.html</t>
        </is>
      </c>
      <c r="C6" s="3" t="inlineStr">
        <is>
          <t>Election Day
Browser-tab title: Election Day | Sample County Supervisor of Elections</t>
        </is>
      </c>
      <c r="D6" s="3" t="inlineStr">
        <is>
          <t>Web page</t>
        </is>
      </c>
      <c r="E6" s="3" t="inlineStr">
        <is>
          <t>Read the whole page</t>
        </is>
      </c>
      <c r="F6" s="3" t="inlineStr">
        <is>
          <t>Works (200)</t>
        </is>
      </c>
      <c r="G6" s="2" t="inlineStr">
        <is>
          <t>Yes</t>
        </is>
      </c>
      <c r="H6" s="3" t="inlineStr">
        <is>
          <t>Every page (19 pages, site menu)</t>
        </is>
      </c>
      <c r="I6" s="3" t="inlineStr"/>
      <c r="J6" s="2">
        <f>COUNTIF(Problems!$D:$D,$B6)</f>
        <v>0</v>
      </c>
      <c r="K6" s="3" t="inlineStr"/>
    </row>
    <row r="7" ht="43" customHeight="1">
      <c r="A7" s="2" t="n">
        <v>6</v>
      </c>
      <c r="B7" s="4" t="inlineStr">
        <is>
          <t>http://localhost:8765/candidates/qualifying.html</t>
        </is>
      </c>
      <c r="C7" s="3" t="inlineStr">
        <is>
          <t>Candidates
Browser-tab title: Sample County Supervisor of Elections</t>
        </is>
      </c>
      <c r="D7" s="3" t="inlineStr">
        <is>
          <t>Web page</t>
        </is>
      </c>
      <c r="E7" s="3" t="inlineStr">
        <is>
          <t>Read the whole page</t>
        </is>
      </c>
      <c r="F7" s="3" t="inlineStr">
        <is>
          <t>Works (200)</t>
        </is>
      </c>
      <c r="G7" s="2" t="inlineStr">
        <is>
          <t>Yes</t>
        </is>
      </c>
      <c r="H7" s="3" t="inlineStr">
        <is>
          <t>Every page (19 pages, site menu)</t>
        </is>
      </c>
      <c r="I7" s="3" t="inlineStr"/>
      <c r="J7" s="2">
        <f>COUNTIF(Problems!$D:$D,$B7)</f>
        <v>0</v>
      </c>
      <c r="K7" s="3" t="inlineStr"/>
    </row>
    <row r="8" ht="43" customHeight="1">
      <c r="A8" s="2" t="n">
        <v>7</v>
      </c>
      <c r="B8" s="4" t="inlineStr">
        <is>
          <t>http://localhost:8765/poll-workers.html</t>
        </is>
      </c>
      <c r="C8" s="3" t="inlineStr">
        <is>
          <t>Become a poll worker
Browser-tab title: Poll Workers | Sample County Supervisor of Elections</t>
        </is>
      </c>
      <c r="D8" s="3" t="inlineStr">
        <is>
          <t>Web page</t>
        </is>
      </c>
      <c r="E8" s="3" t="inlineStr">
        <is>
          <t>Read the whole page</t>
        </is>
      </c>
      <c r="F8" s="3" t="inlineStr">
        <is>
          <t>Works (200)</t>
        </is>
      </c>
      <c r="G8" s="2" t="inlineStr">
        <is>
          <t>Yes</t>
        </is>
      </c>
      <c r="H8" s="3" t="inlineStr">
        <is>
          <t>Every page (19 pages, site menu)</t>
        </is>
      </c>
      <c r="I8" s="3" t="inlineStr"/>
      <c r="J8" s="2">
        <f>COUNTIF(Problems!$D:$D,$B8)</f>
        <v>1</v>
      </c>
      <c r="K8" s="3" t="inlineStr"/>
    </row>
    <row r="9" ht="43" customHeight="1">
      <c r="A9" s="2" t="n">
        <v>8</v>
      </c>
      <c r="B9" s="4" t="inlineStr">
        <is>
          <t>http://localhost:8765/poll-workers-apply.html</t>
        </is>
      </c>
      <c r="C9" s="3" t="inlineStr">
        <is>
          <t>Poll worker application
Browser-tab title: Poll Worker Application | Sample County Supervisor of Elections</t>
        </is>
      </c>
      <c r="D9" s="3" t="inlineStr">
        <is>
          <t>Web page</t>
        </is>
      </c>
      <c r="E9" s="3" t="inlineStr">
        <is>
          <t>Read the whole page</t>
        </is>
      </c>
      <c r="F9" s="3" t="inlineStr">
        <is>
          <t>Works (200)</t>
        </is>
      </c>
      <c r="G9" s="2" t="inlineStr">
        <is>
          <t>Yes</t>
        </is>
      </c>
      <c r="H9" s="3" t="inlineStr">
        <is>
          <t>/poll-workers.html</t>
        </is>
      </c>
      <c r="I9" s="3" t="inlineStr"/>
      <c r="J9" s="2">
        <f>COUNTIF(Problems!$D:$D,$B9)</f>
        <v>0</v>
      </c>
      <c r="K9" s="3" t="inlineStr"/>
    </row>
    <row r="10" ht="43" customHeight="1">
      <c r="A10" s="2" t="n">
        <v>9</v>
      </c>
      <c r="B10" s="4" t="inlineStr">
        <is>
          <t>http://localhost:8765/results/</t>
        </is>
      </c>
      <c r="C10" s="3" t="inlineStr">
        <is>
          <t>Election results (list of past results)
Browser-tab title: Election Results | Sample County Supervisor of Elections</t>
        </is>
      </c>
      <c r="D10" s="3" t="inlineStr">
        <is>
          <t>Web page</t>
        </is>
      </c>
      <c r="E10" s="3" t="inlineStr">
        <is>
          <t>Read the whole page</t>
        </is>
      </c>
      <c r="F10" s="3" t="inlineStr">
        <is>
          <t>Works (200)</t>
        </is>
      </c>
      <c r="G10" s="2" t="inlineStr">
        <is>
          <t>Yes</t>
        </is>
      </c>
      <c r="H10" s="3" t="inlineStr">
        <is>
          <t>Every page (19 pages, site menu)</t>
        </is>
      </c>
      <c r="I10" s="3" t="inlineStr"/>
      <c r="J10" s="2">
        <f>COUNTIF(Problems!$D:$D,$B10)</f>
        <v>1</v>
      </c>
      <c r="K10" s="3" t="inlineStr"/>
    </row>
    <row r="11" ht="56" customHeight="1">
      <c r="A11" s="2" t="n">
        <v>10</v>
      </c>
      <c r="B11" s="4" t="inlineStr">
        <is>
          <t>http://localhost:8765/results/2098-general.html</t>
        </is>
      </c>
      <c r="C11" s="3" t="inlineStr">
        <is>
          <t>2098 General Election results
Browser-tab title: 2098 General Election Results | Sample County Supervisor of Elections</t>
        </is>
      </c>
      <c r="D11" s="3" t="inlineStr">
        <is>
          <t>Past-results archive page</t>
        </is>
      </c>
      <c r="E11" s="3" t="inlineStr">
        <is>
          <t>Link tested only</t>
        </is>
      </c>
      <c r="F11" s="3" t="inlineStr">
        <is>
          <t>Works (200)</t>
        </is>
      </c>
      <c r="G11" s="2" t="inlineStr">
        <is>
          <t>Yes</t>
        </is>
      </c>
      <c r="H11" s="3" t="inlineStr">
        <is>
          <t>/results/</t>
        </is>
      </c>
      <c r="I11" s="3" t="inlineStr"/>
      <c r="J11" s="2">
        <f>COUNTIF(Problems!$D:$D,$B11)</f>
        <v>0</v>
      </c>
      <c r="K11" s="3" t="inlineStr">
        <is>
          <t>Past-results archive: link tested only, content not reviewed (as you asked).</t>
        </is>
      </c>
    </row>
    <row r="12" ht="56" customHeight="1">
      <c r="A12" s="2" t="n">
        <v>11</v>
      </c>
      <c r="B12" s="4" t="inlineStr">
        <is>
          <t>http://localhost:8765/results/2094-general.html</t>
        </is>
      </c>
      <c r="C12" s="3" t="inlineStr">
        <is>
          <t>2094 General Election results
Browser-tab title: 2094 General Election Results | Sample County Supervisor of Elections</t>
        </is>
      </c>
      <c r="D12" s="3" t="inlineStr">
        <is>
          <t>Past-results archive page</t>
        </is>
      </c>
      <c r="E12" s="3" t="inlineStr">
        <is>
          <t>Link tested only</t>
        </is>
      </c>
      <c r="F12" s="3" t="inlineStr">
        <is>
          <t>Works (200)</t>
        </is>
      </c>
      <c r="G12" s="2" t="inlineStr">
        <is>
          <t>Yes</t>
        </is>
      </c>
      <c r="H12" s="3" t="inlineStr">
        <is>
          <t>/results/</t>
        </is>
      </c>
      <c r="I12" s="3" t="inlineStr"/>
      <c r="J12" s="2">
        <f>COUNTIF(Problems!$D:$D,$B12)</f>
        <v>0</v>
      </c>
      <c r="K12" s="3" t="inlineStr">
        <is>
          <t>Past-results archive: link tested only, content not reviewed (as you asked).</t>
        </is>
      </c>
    </row>
    <row r="13" ht="43" customHeight="1">
      <c r="A13" s="2" t="n">
        <v>12</v>
      </c>
      <c r="B13" s="4" t="inlineStr">
        <is>
          <t>http://localhost:8765/news/</t>
        </is>
      </c>
      <c r="C13" s="3" t="inlineStr">
        <is>
          <t>News and updates
Browser-tab title: News | Sample County Supervisor of Elections</t>
        </is>
      </c>
      <c r="D13" s="3" t="inlineStr">
        <is>
          <t>Web page</t>
        </is>
      </c>
      <c r="E13" s="3" t="inlineStr">
        <is>
          <t>Read the whole page</t>
        </is>
      </c>
      <c r="F13" s="3" t="inlineStr">
        <is>
          <t>Works (200)</t>
        </is>
      </c>
      <c r="G13" s="2" t="inlineStr">
        <is>
          <t>Yes</t>
        </is>
      </c>
      <c r="H13" s="3" t="inlineStr">
        <is>
          <t>Every page (19 pages, site menu)</t>
        </is>
      </c>
      <c r="I13" s="3" t="inlineStr"/>
      <c r="J13" s="2">
        <f>COUNTIF(Problems!$D:$D,$B13)</f>
        <v>3</v>
      </c>
      <c r="K13" s="3" t="inlineStr">
        <is>
          <t>Uses a different heading font and button color than the rest of the site (looks only; not listed as a problem).</t>
        </is>
      </c>
    </row>
    <row r="14" ht="43" customHeight="1">
      <c r="A14" s="2" t="n">
        <v>13</v>
      </c>
      <c r="B14" s="4" t="inlineStr">
        <is>
          <t>http://localhost:8765/news/2099-02-02-vote-by-mail-ballots-mailed.html</t>
        </is>
      </c>
      <c r="C14" s="3" t="inlineStr">
        <is>
          <t>News: Vote-by-mail ballots are on the way
Browser-tab title: Vote-by-mail ballots are on the way | Sample County</t>
        </is>
      </c>
      <c r="D14" s="3" t="inlineStr">
        <is>
          <t>Web page</t>
        </is>
      </c>
      <c r="E14" s="3" t="inlineStr">
        <is>
          <t>Read the whole page</t>
        </is>
      </c>
      <c r="F14" s="3" t="inlineStr">
        <is>
          <t>Works (200)</t>
        </is>
      </c>
      <c r="G14" s="2" t="inlineStr">
        <is>
          <t>Yes</t>
        </is>
      </c>
      <c r="H14" s="3" t="inlineStr">
        <is>
          <t>/ (home page)
/news/</t>
        </is>
      </c>
      <c r="I14" s="3" t="inlineStr"/>
      <c r="J14" s="2">
        <f>COUNTIF(Problems!$D:$D,$B14)</f>
        <v>2</v>
      </c>
      <c r="K14" s="3" t="inlineStr"/>
    </row>
    <row r="15" ht="43" customHeight="1">
      <c r="A15" s="2" t="n">
        <v>14</v>
      </c>
      <c r="B15" s="4" t="inlineStr">
        <is>
          <t>http://localhost:8765/news/2099-01-20-vote-by-mail-request-deadline.html</t>
        </is>
      </c>
      <c r="C15" s="3" t="inlineStr">
        <is>
          <t>News: Vote-by-mail request deadline
Browser-tab title: Vote-by-mail request deadline | Sample County</t>
        </is>
      </c>
      <c r="D15" s="3" t="inlineStr">
        <is>
          <t>Web page</t>
        </is>
      </c>
      <c r="E15" s="3" t="inlineStr">
        <is>
          <t>Read the whole page</t>
        </is>
      </c>
      <c r="F15" s="3" t="inlineStr">
        <is>
          <t>Works (200)</t>
        </is>
      </c>
      <c r="G15" s="2" t="inlineStr">
        <is>
          <t>Yes</t>
        </is>
      </c>
      <c r="H15" s="3" t="inlineStr">
        <is>
          <t>/news/</t>
        </is>
      </c>
      <c r="I15" s="3" t="inlineStr"/>
      <c r="J15" s="2">
        <f>COUNTIF(Problems!$D:$D,$B15)</f>
        <v>5</v>
      </c>
      <c r="K15" s="3" t="inlineStr"/>
    </row>
    <row r="16" ht="43" customHeight="1">
      <c r="A16" s="2" t="n">
        <v>15</v>
      </c>
      <c r="B16" s="4" t="inlineStr">
        <is>
          <t>http://localhost:8765/news/2099-01-15-book-closing.html</t>
        </is>
      </c>
      <c r="C16" s="3" t="inlineStr">
        <is>
          <t>News: Register by February 9
Browser-tab title: Register by February 9 | Sample County</t>
        </is>
      </c>
      <c r="D16" s="3" t="inlineStr">
        <is>
          <t>Web page</t>
        </is>
      </c>
      <c r="E16" s="3" t="inlineStr">
        <is>
          <t>Read the whole page</t>
        </is>
      </c>
      <c r="F16" s="3" t="inlineStr">
        <is>
          <t>Works (200)</t>
        </is>
      </c>
      <c r="G16" s="2" t="inlineStr">
        <is>
          <t>Yes</t>
        </is>
      </c>
      <c r="H16" s="3" t="inlineStr">
        <is>
          <t>/ (home page)
/news/</t>
        </is>
      </c>
      <c r="I16" s="3" t="inlineStr"/>
      <c r="J16" s="2">
        <f>COUNTIF(Problems!$D:$D,$B16)</f>
        <v>1</v>
      </c>
      <c r="K16" s="3" t="inlineStr"/>
    </row>
    <row r="17" ht="43" customHeight="1">
      <c r="A17" s="2" t="n">
        <v>16</v>
      </c>
      <c r="B17" s="4" t="inlineStr">
        <is>
          <t>http://localhost:8765/news/2096-10-01-early-voting-sites.html</t>
        </is>
      </c>
      <c r="C17" s="3" t="inlineStr">
        <is>
          <t>News: Early voting sites announced (2096)
Browser-tab title: Early voting sites announced | Sample County</t>
        </is>
      </c>
      <c r="D17" s="3" t="inlineStr">
        <is>
          <t>Web page</t>
        </is>
      </c>
      <c r="E17" s="3" t="inlineStr">
        <is>
          <t>Read the whole page</t>
        </is>
      </c>
      <c r="F17" s="3" t="inlineStr">
        <is>
          <t>Works (200)</t>
        </is>
      </c>
      <c r="G17" s="2" t="inlineStr">
        <is>
          <t>Yes</t>
        </is>
      </c>
      <c r="H17" s="3" t="inlineStr">
        <is>
          <t>/ (home page)
/news/</t>
        </is>
      </c>
      <c r="I17" s="3" t="inlineStr"/>
      <c r="J17" s="2">
        <f>COUNTIF(Problems!$D:$D,$B17)</f>
        <v>4</v>
      </c>
      <c r="K17" s="3" t="inlineStr">
        <is>
          <t>Past-election story (2096) still linked from the home page.</t>
        </is>
      </c>
    </row>
    <row r="18" ht="43" customHeight="1">
      <c r="A18" s="2" t="n">
        <v>17</v>
      </c>
      <c r="B18" s="4" t="inlineStr">
        <is>
          <t>http://localhost:8765/notices/</t>
        </is>
      </c>
      <c r="C18" s="3" t="inlineStr">
        <is>
          <t>Public notices
Browser-tab title: Sample County Supervisor of Elections</t>
        </is>
      </c>
      <c r="D18" s="3" t="inlineStr">
        <is>
          <t>Web page</t>
        </is>
      </c>
      <c r="E18" s="3" t="inlineStr">
        <is>
          <t>Read the whole page</t>
        </is>
      </c>
      <c r="F18" s="3" t="inlineStr">
        <is>
          <t>Works (200)</t>
        </is>
      </c>
      <c r="G18" s="2" t="inlineStr">
        <is>
          <t>Yes</t>
        </is>
      </c>
      <c r="H18" s="3" t="inlineStr">
        <is>
          <t>Every page (19 pages, site menu)</t>
        </is>
      </c>
      <c r="I18" s="3" t="inlineStr"/>
      <c r="J18" s="2">
        <f>COUNTIF(Problems!$D:$D,$B18)</f>
        <v>0</v>
      </c>
      <c r="K18" s="3" t="inlineStr"/>
    </row>
    <row r="19" ht="43" customHeight="1">
      <c r="A19" s="2" t="n">
        <v>18</v>
      </c>
      <c r="B19" s="4" t="inlineStr">
        <is>
          <t>http://localhost:8765/notices/canvassing-board.html</t>
        </is>
      </c>
      <c r="C19" s="3" t="inlineStr">
        <is>
          <t>Canvassing board meetings
Browser-tab title: Canvassing Board | Sample County Supervisor of Elections</t>
        </is>
      </c>
      <c r="D19" s="3" t="inlineStr">
        <is>
          <t>Web page</t>
        </is>
      </c>
      <c r="E19" s="3" t="inlineStr">
        <is>
          <t>Read the whole page</t>
        </is>
      </c>
      <c r="F19" s="3" t="inlineStr">
        <is>
          <t>Works (200)</t>
        </is>
      </c>
      <c r="G19" s="2" t="inlineStr">
        <is>
          <t>Yes</t>
        </is>
      </c>
      <c r="H19" s="3" t="inlineStr">
        <is>
          <t>/notices/</t>
        </is>
      </c>
      <c r="I19" s="3" t="inlineStr"/>
      <c r="J19" s="2">
        <f>COUNTIF(Problems!$D:$D,$B19)</f>
        <v>1</v>
      </c>
      <c r="K19" s="3" t="inlineStr"/>
    </row>
    <row r="20" ht="43" customHeight="1">
      <c r="A20" s="2" t="n">
        <v>19</v>
      </c>
      <c r="B20" s="4" t="inlineStr">
        <is>
          <t>http://localhost:8765/notices/potential-ineligibility.html</t>
        </is>
      </c>
      <c r="C20" s="3" t="inlineStr">
        <is>
          <t>Notices of potential ineligibility
Browser-tab title: (not opened)</t>
        </is>
      </c>
      <c r="D20" s="3" t="inlineStr">
        <is>
          <t>Web page (lists individual voters)</t>
        </is>
      </c>
      <c r="E20" s="3" t="inlineStr">
        <is>
          <t>Skipped: link tested only, page not opened</t>
        </is>
      </c>
      <c r="F20" s="3" t="inlineStr">
        <is>
          <t>Works (200)</t>
        </is>
      </c>
      <c r="G20" s="2" t="inlineStr">
        <is>
          <t>Yes</t>
        </is>
      </c>
      <c r="H20" s="3" t="inlineStr">
        <is>
          <t>/notices/</t>
        </is>
      </c>
      <c r="I20" s="3" t="inlineStr"/>
      <c r="J20" s="2">
        <f>COUNTIF(Problems!$D:$D,$B20)</f>
        <v>0</v>
      </c>
      <c r="K20" s="3" t="inlineStr">
        <is>
          <t>Skipped on purpose: this page lists individual voters. I did not open or read it. I only sent a status check to confirm the link works.</t>
        </is>
      </c>
    </row>
    <row r="21" ht="43" customHeight="1">
      <c r="A21" s="2" t="n">
        <v>20</v>
      </c>
      <c r="B21" s="4" t="inlineStr">
        <is>
          <t>http://localhost:8765/notices/public-records.html</t>
        </is>
      </c>
      <c r="C21" s="3" t="inlineStr">
        <is>
          <t>Public records requests
Browser-tab title: Public Records | Sample County Supervisor of Elections</t>
        </is>
      </c>
      <c r="D21" s="3" t="inlineStr">
        <is>
          <t>Web page</t>
        </is>
      </c>
      <c r="E21" s="3" t="inlineStr">
        <is>
          <t>Read the whole page</t>
        </is>
      </c>
      <c r="F21" s="3" t="inlineStr">
        <is>
          <t>Works (200)</t>
        </is>
      </c>
      <c r="G21" s="2" t="inlineStr">
        <is>
          <t>Yes</t>
        </is>
      </c>
      <c r="H21" s="3" t="inlineStr">
        <is>
          <t>Every page (19 pages, site menu)</t>
        </is>
      </c>
      <c r="I21" s="3" t="inlineStr"/>
      <c r="J21" s="2">
        <f>COUNTIF(Problems!$D:$D,$B21)</f>
        <v>1</v>
      </c>
      <c r="K21" s="3" t="inlineStr"/>
    </row>
    <row r="22" ht="43" customHeight="1">
      <c r="A22" s="2" t="n">
        <v>21</v>
      </c>
      <c r="B22" s="4" t="inlineStr">
        <is>
          <t>http://localhost:8765/accessibility.html</t>
        </is>
      </c>
      <c r="C22" s="3" t="inlineStr">
        <is>
          <t>Accessibility
Browser-tab title: Accessibility | Sample County Supervisor of Elections</t>
        </is>
      </c>
      <c r="D22" s="3" t="inlineStr">
        <is>
          <t>Web page</t>
        </is>
      </c>
      <c r="E22" s="3" t="inlineStr">
        <is>
          <t>Read the whole page</t>
        </is>
      </c>
      <c r="F22" s="3" t="inlineStr">
        <is>
          <t>Works (200)</t>
        </is>
      </c>
      <c r="G22" s="2" t="inlineStr">
        <is>
          <t>Yes</t>
        </is>
      </c>
      <c r="H22" s="3" t="inlineStr">
        <is>
          <t>Every page (19 pages, site menu)</t>
        </is>
      </c>
      <c r="I22" s="3" t="inlineStr"/>
      <c r="J22" s="2">
        <f>COUNTIF(Problems!$D:$D,$B22)</f>
        <v>0</v>
      </c>
      <c r="K22" s="3" t="inlineStr"/>
    </row>
    <row r="23" ht="43" customHeight="1">
      <c r="A23" s="2" t="n">
        <v>22</v>
      </c>
      <c r="B23" s="4" t="inlineStr">
        <is>
          <t>http://localhost:8765/contact.html</t>
        </is>
      </c>
      <c r="C23" s="3" t="inlineStr">
        <is>
          <t>Contact us
Browser-tab title: Contact | Sample County Supervisor of Elections</t>
        </is>
      </c>
      <c r="D23" s="3" t="inlineStr">
        <is>
          <t>Web page</t>
        </is>
      </c>
      <c r="E23" s="3" t="inlineStr">
        <is>
          <t>Read the whole page</t>
        </is>
      </c>
      <c r="F23" s="3" t="inlineStr">
        <is>
          <t>Works (200)</t>
        </is>
      </c>
      <c r="G23" s="2" t="inlineStr">
        <is>
          <t>Yes</t>
        </is>
      </c>
      <c r="H23" s="3" t="inlineStr">
        <is>
          <t>Every page (19 pages, site menu)</t>
        </is>
      </c>
      <c r="I23" s="3" t="inlineStr"/>
      <c r="J23" s="2">
        <f>COUNTIF(Problems!$D:$D,$B23)</f>
        <v>1</v>
      </c>
      <c r="K23" s="3" t="inlineStr"/>
    </row>
    <row r="24" ht="69" customHeight="1">
      <c r="A24" s="2" t="n">
        <v>23</v>
      </c>
      <c r="B24" s="4" t="inlineStr">
        <is>
          <t>http://localhost:8765/documents/voter-guide-2099-special.pdf</t>
        </is>
      </c>
      <c r="C24" s="3" t="inlineStr">
        <is>
          <t>2099 Special Election voter guide (PDF)
Title printed on it: Sample County Voter Guide: March 10, 2099 Special Election</t>
        </is>
      </c>
      <c r="D24" s="3" t="inlineStr">
        <is>
          <t>PDF</t>
        </is>
      </c>
      <c r="E24" s="3" t="inlineStr">
        <is>
          <t>Read the whole PDF</t>
        </is>
      </c>
      <c r="F24" s="3" t="inlineStr">
        <is>
          <t>Works (200)</t>
        </is>
      </c>
      <c r="G24" s="2" t="inlineStr">
        <is>
          <t>Yes</t>
        </is>
      </c>
      <c r="H24" s="3" t="inlineStr">
        <is>
          <t>/contact.html</t>
        </is>
      </c>
      <c r="I24" s="3" t="inlineStr">
        <is>
          <t>No print or revision date on it. The only dates are election dates; Election Day is printed as Tuesday, March 10, 2099 (book closing Feb. 9; mail-ballot request deadline Feb. 26; early voting Feb. 28 to March 7, 2099).</t>
        </is>
      </c>
      <c r="J24" s="2">
        <f>COUNTIF(Problems!$D:$D,$B24)</f>
        <v>1</v>
      </c>
      <c r="K24" s="3" t="inlineStr"/>
    </row>
    <row r="25" ht="43" customHeight="1">
      <c r="A25" s="2" t="n">
        <v>24</v>
      </c>
      <c r="B25" s="4" t="inlineStr">
        <is>
          <t>http://localhost:8765/documents/voter-guide-2094-general.pdf</t>
        </is>
      </c>
      <c r="C25" s="3" t="inlineStr">
        <is>
          <t>2094 General Election voter guide (PDF)
Title printed on it: Sample County Voter Guide: 2094 General Election</t>
        </is>
      </c>
      <c r="D25" s="3" t="inlineStr">
        <is>
          <t>PDF</t>
        </is>
      </c>
      <c r="E25" s="3" t="inlineStr">
        <is>
          <t>Read the whole PDF</t>
        </is>
      </c>
      <c r="F25" s="3" t="inlineStr">
        <is>
          <t>Works (200)</t>
        </is>
      </c>
      <c r="G25" s="2" t="inlineStr">
        <is>
          <t>Yes</t>
        </is>
      </c>
      <c r="H25" s="3" t="inlineStr">
        <is>
          <t>/contact.html</t>
        </is>
      </c>
      <c r="I25" s="3" t="inlineStr">
        <is>
          <t>No print or revision date on it. Election Day is printed as "Tuesday, November 6, 2094" (that date was a Saturday).</t>
        </is>
      </c>
      <c r="J25" s="2">
        <f>COUNTIF(Problems!$D:$D,$B25)</f>
        <v>1</v>
      </c>
      <c r="K25" s="3" t="inlineStr"/>
    </row>
    <row r="26" ht="56" customHeight="1">
      <c r="A26" s="2" t="n">
        <v>25</v>
      </c>
      <c r="B26" s="4" t="inlineStr">
        <is>
          <t>http://localhost:8765/forms/voter-registration-application.pdf</t>
        </is>
      </c>
      <c r="C26" s="3" t="inlineStr">
        <is>
          <t>Paper voter registration application (PDF)
Title printed on it: Florida Voter Registration Application (placeholder)</t>
        </is>
      </c>
      <c r="D26" s="3" t="inlineStr">
        <is>
          <t>PDF</t>
        </is>
      </c>
      <c r="E26" s="3" t="inlineStr">
        <is>
          <t>Read the whole PDF</t>
        </is>
      </c>
      <c r="F26" s="3" t="inlineStr">
        <is>
          <t>Works (200)</t>
        </is>
      </c>
      <c r="G26" s="2" t="inlineStr">
        <is>
          <t>No</t>
        </is>
      </c>
      <c r="H26" s="3" t="inlineStr">
        <is>
          <t>/voters/register.html</t>
        </is>
      </c>
      <c r="I26" s="3" t="inlineStr">
        <is>
          <t>None. No date, form number, or revision date is printed on it.</t>
        </is>
      </c>
      <c r="J26" s="2">
        <f>COUNTIF(Problems!$D:$D,$B26)</f>
        <v>1</v>
      </c>
      <c r="K26" s="3" t="inlineStr"/>
    </row>
    <row r="27" ht="30" customHeight="1">
      <c r="A27" s="2" t="n">
        <v>26</v>
      </c>
      <c r="B27" s="4" t="inlineStr">
        <is>
          <t>http://localhost:8765/voters/absentee.html</t>
        </is>
      </c>
      <c r="C27" s="3" t="inlineStr">
        <is>
          <t>Absentee ballots page (missing)
Browser-tab title: (none: page not found)</t>
        </is>
      </c>
      <c r="D27" s="3" t="inlineStr">
        <is>
          <t>Missing page (broken link target)</t>
        </is>
      </c>
      <c r="E27" s="3" t="inlineStr">
        <is>
          <t>Link tested</t>
        </is>
      </c>
      <c r="F27" s="3" t="inlineStr">
        <is>
          <t>Broken: page not found (404)</t>
        </is>
      </c>
      <c r="G27" s="2" t="inlineStr">
        <is>
          <t>No</t>
        </is>
      </c>
      <c r="H27" s="3" t="inlineStr">
        <is>
          <t>/voters/vote-by-mail.html</t>
        </is>
      </c>
      <c r="I27" s="3" t="inlineStr"/>
      <c r="J27" s="2">
        <f>COUNTIF(Problems!$D:$D,$B27)</f>
        <v>0</v>
      </c>
      <c r="K27" s="3" t="inlineStr">
        <is>
          <t>Linked from the Vote by Mail page. The page doesn't exist.</t>
        </is>
      </c>
    </row>
    <row r="28" ht="30" customHeight="1">
      <c r="A28" s="2" t="n">
        <v>27</v>
      </c>
      <c r="B28" s="4" t="inlineStr">
        <is>
          <t>http://localhost:8765/sitemap.xml</t>
        </is>
      </c>
      <c r="C28" s="3" t="inlineStr">
        <is>
          <t>Sitemap (list of pages for search engines)</t>
        </is>
      </c>
      <c r="D28" s="3" t="inlineStr">
        <is>
          <t>Site file</t>
        </is>
      </c>
      <c r="E28" s="3" t="inlineStr">
        <is>
          <t>Read it; used as the starting list</t>
        </is>
      </c>
      <c r="F28" s="3" t="inlineStr">
        <is>
          <t>Works (200)</t>
        </is>
      </c>
      <c r="G28" s="2" t="inlineStr">
        <is>
          <t>-</t>
        </is>
      </c>
      <c r="H28" s="3" t="inlineStr">
        <is>
          <t>Not linked (standard address)</t>
        </is>
      </c>
      <c r="I28" s="3" t="inlineStr"/>
      <c r="J28" s="2">
        <f>COUNTIF(Problems!$D:$D,$B28)</f>
        <v>0</v>
      </c>
      <c r="K28" s="3" t="inlineStr">
        <is>
          <t>Lists 24 addresses. Every web page I found by following links is in it.</t>
        </is>
      </c>
    </row>
    <row r="29" ht="17" customHeight="1">
      <c r="A29" s="2" t="n">
        <v>28</v>
      </c>
      <c r="B29" s="4" t="inlineStr">
        <is>
          <t>http://localhost:8765/robots.txt</t>
        </is>
      </c>
      <c r="C29" s="3" t="inlineStr">
        <is>
          <t>Robots file</t>
        </is>
      </c>
      <c r="D29" s="3" t="inlineStr">
        <is>
          <t>Site file</t>
        </is>
      </c>
      <c r="E29" s="3" t="inlineStr">
        <is>
          <t>Read it</t>
        </is>
      </c>
      <c r="F29" s="3" t="inlineStr">
        <is>
          <t>Works (200)</t>
        </is>
      </c>
      <c r="G29" s="2" t="inlineStr">
        <is>
          <t>No</t>
        </is>
      </c>
      <c r="H29" s="3" t="inlineStr">
        <is>
          <t>Not linked (standard address)</t>
        </is>
      </c>
      <c r="I29" s="3" t="inlineStr"/>
      <c r="J29" s="2">
        <f>COUNTIF(Problems!$D:$D,$B29)</f>
        <v>0</v>
      </c>
      <c r="K29" s="3" t="inlineStr">
        <is>
          <t>Allows all pages and points to the sitemap.</t>
        </is>
      </c>
    </row>
    <row r="30" ht="56" customHeight="1">
      <c r="A30" s="2" t="n">
        <v>29</v>
      </c>
      <c r="B30" s="4" t="inlineStr">
        <is>
          <t>http://localhost:8765/vote</t>
        </is>
      </c>
      <c r="C30" s="3" t="inlineStr">
        <is>
          <t>samplecounty.example/vote (address written in page text)</t>
        </is>
      </c>
      <c r="D30" s="3" t="inlineStr">
        <is>
          <t>Address in page text (not a link)</t>
        </is>
      </c>
      <c r="E30" s="3" t="inlineStr">
        <is>
          <t>Tested the address</t>
        </is>
      </c>
      <c r="F30" s="3" t="inlineStr">
        <is>
          <t>Broken: page not found (404)</t>
        </is>
      </c>
      <c r="G30" s="2" t="inlineStr">
        <is>
          <t>No</t>
        </is>
      </c>
      <c r="H30" s="3" t="inlineStr">
        <is>
          <t>Mentioned (as plain text) on:
/voters/vote-by-mail.html
/news/2099-01-20-vote-by-mail-request-deadline.html</t>
        </is>
      </c>
      <c r="I30" s="3" t="inlineStr"/>
      <c r="J30" s="2">
        <f>COUNTIF(Problems!$D:$D,$B30)</f>
        <v>0</v>
      </c>
      <c r="K30" s="3" t="inlineStr">
        <is>
          <t>Voters are told to request a ballot online here.</t>
        </is>
      </c>
    </row>
    <row r="31" ht="30" customHeight="1">
      <c r="A31" s="2" t="n">
        <v>30</v>
      </c>
      <c r="B31" s="4" t="inlineStr">
        <is>
          <t>http://localhost:8765/documents/</t>
        </is>
      </c>
      <c r="C31" s="3" t="inlineStr">
        <is>
          <t>Directory listing for /documents/</t>
        </is>
      </c>
      <c r="D31" s="3" t="inlineStr">
        <is>
          <t>Folder address (not linked)</t>
        </is>
      </c>
      <c r="E31" s="3" t="inlineStr">
        <is>
          <t>Looked at the file names only</t>
        </is>
      </c>
      <c r="F31" s="3" t="inlineStr">
        <is>
          <t>Works (200): shows a file list</t>
        </is>
      </c>
      <c r="G31" s="2" t="inlineStr">
        <is>
          <t>No</t>
        </is>
      </c>
      <c r="H31" s="3" t="inlineStr">
        <is>
          <t>Not linked</t>
        </is>
      </c>
      <c r="I31" s="3" t="inlineStr"/>
      <c r="J31" s="2">
        <f>COUNTIF(Problems!$D:$D,$B31)</f>
        <v>1</v>
      </c>
      <c r="K31" s="3" t="inlineStr">
        <is>
          <t>Lists the two voter guide PDFs. No unlinked files.</t>
        </is>
      </c>
    </row>
    <row r="32" ht="30" customHeight="1">
      <c r="A32" s="2" t="n">
        <v>31</v>
      </c>
      <c r="B32" s="4" t="inlineStr">
        <is>
          <t>http://localhost:8765/forms/</t>
        </is>
      </c>
      <c r="C32" s="3" t="inlineStr">
        <is>
          <t>Directory listing for /forms/</t>
        </is>
      </c>
      <c r="D32" s="3" t="inlineStr">
        <is>
          <t>Folder address (not linked)</t>
        </is>
      </c>
      <c r="E32" s="3" t="inlineStr">
        <is>
          <t>Looked at the file names only</t>
        </is>
      </c>
      <c r="F32" s="3" t="inlineStr">
        <is>
          <t>Works (200): shows a file list</t>
        </is>
      </c>
      <c r="G32" s="2" t="inlineStr">
        <is>
          <t>No</t>
        </is>
      </c>
      <c r="H32" s="3" t="inlineStr">
        <is>
          <t>Not linked</t>
        </is>
      </c>
      <c r="I32" s="3" t="inlineStr"/>
      <c r="J32" s="2">
        <f>COUNTIF(Problems!$D:$D,$B32)</f>
        <v>0</v>
      </c>
      <c r="K32" s="3" t="inlineStr">
        <is>
          <t>Lists the registration application PDF only.</t>
        </is>
      </c>
    </row>
    <row r="33" ht="30" customHeight="1">
      <c r="A33" s="2" t="n">
        <v>32</v>
      </c>
      <c r="B33" s="4" t="inlineStr">
        <is>
          <t>http://localhost:8765/voters/</t>
        </is>
      </c>
      <c r="C33" s="3" t="inlineStr">
        <is>
          <t>Directory listing for /voters/</t>
        </is>
      </c>
      <c r="D33" s="3" t="inlineStr">
        <is>
          <t>Folder address (not linked)</t>
        </is>
      </c>
      <c r="E33" s="3" t="inlineStr">
        <is>
          <t>Looked at the file names only</t>
        </is>
      </c>
      <c r="F33" s="3" t="inlineStr">
        <is>
          <t>Works (200): shows a file list</t>
        </is>
      </c>
      <c r="G33" s="2" t="inlineStr">
        <is>
          <t>No</t>
        </is>
      </c>
      <c r="H33" s="3" t="inlineStr">
        <is>
          <t>Not linked</t>
        </is>
      </c>
      <c r="I33" s="3" t="inlineStr"/>
      <c r="J33" s="2">
        <f>COUNTIF(Problems!$D:$D,$B33)</f>
        <v>0</v>
      </c>
      <c r="K33" s="3" t="inlineStr">
        <is>
          <t>Lists the four voter pages. No unlinked pages.</t>
        </is>
      </c>
    </row>
    <row r="34" ht="30" customHeight="1">
      <c r="A34" s="2" t="n">
        <v>33</v>
      </c>
      <c r="B34" s="4" t="inlineStr">
        <is>
          <t>http://localhost:8765/candidates/</t>
        </is>
      </c>
      <c r="C34" s="3" t="inlineStr">
        <is>
          <t>Directory listing for /candidates/</t>
        </is>
      </c>
      <c r="D34" s="3" t="inlineStr">
        <is>
          <t>Folder address (not linked)</t>
        </is>
      </c>
      <c r="E34" s="3" t="inlineStr">
        <is>
          <t>Looked at the file names only</t>
        </is>
      </c>
      <c r="F34" s="3" t="inlineStr">
        <is>
          <t>Works (200): shows a file list</t>
        </is>
      </c>
      <c r="G34" s="2" t="inlineStr">
        <is>
          <t>No</t>
        </is>
      </c>
      <c r="H34" s="3" t="inlineStr">
        <is>
          <t>Not linked</t>
        </is>
      </c>
      <c r="I34" s="3" t="inlineStr"/>
      <c r="J34" s="2">
        <f>COUNTIF(Problems!$D:$D,$B34)</f>
        <v>0</v>
      </c>
      <c r="K34" s="3" t="inlineStr">
        <is>
          <t>Lists the candidates page only.</t>
        </is>
      </c>
    </row>
    <row r="35" ht="30" customHeight="1">
      <c r="A35" s="2" t="n">
        <v>34</v>
      </c>
      <c r="B35" s="4" t="inlineStr">
        <is>
          <t>https://dos.fl.gov/elections/candidates-committees/</t>
        </is>
      </c>
      <c r="C35" s="3" t="inlineStr">
        <is>
          <t>Candidates &amp; Committees - Division of Elections - Florida Department of State</t>
        </is>
      </c>
      <c r="D35" s="3" t="inlineStr">
        <is>
          <t>Outside website</t>
        </is>
      </c>
      <c r="E35" s="3" t="inlineStr">
        <is>
          <t>Link tested only (not your site)</t>
        </is>
      </c>
      <c r="F35" s="3" t="inlineStr">
        <is>
          <t>Works (200)</t>
        </is>
      </c>
      <c r="G35" s="2" t="inlineStr">
        <is>
          <t>No</t>
        </is>
      </c>
      <c r="H35" s="3" t="inlineStr">
        <is>
          <t>/candidates/qualifying.html</t>
        </is>
      </c>
      <c r="I35" s="3" t="inlineStr"/>
      <c r="J35" s="2">
        <f>COUNTIF(Problems!$D:$D,$B35)</f>
        <v>0</v>
      </c>
      <c r="K35" s="3" t="inlineStr"/>
    </row>
    <row r="36" ht="30" customHeight="1">
      <c r="A36" s="2" t="n">
        <v>35</v>
      </c>
      <c r="B36" s="4" t="inlineStr">
        <is>
          <t>https://registertovoteflorida.gov</t>
        </is>
      </c>
      <c r="C36" s="3" t="inlineStr">
        <is>
          <t>Florida Online Voter Registration</t>
        </is>
      </c>
      <c r="D36" s="3" t="inlineStr">
        <is>
          <t>Outside website</t>
        </is>
      </c>
      <c r="E36" s="3" t="inlineStr">
        <is>
          <t>Link tested only (not your site)</t>
        </is>
      </c>
      <c r="F36" s="3" t="inlineStr">
        <is>
          <t>Works (200)</t>
        </is>
      </c>
      <c r="G36" s="2" t="inlineStr">
        <is>
          <t>No</t>
        </is>
      </c>
      <c r="H36" s="3" t="inlineStr">
        <is>
          <t>/voters/register.html</t>
        </is>
      </c>
      <c r="I36" s="3" t="inlineStr"/>
      <c r="J36" s="2">
        <f>COUNTIF(Problems!$D:$D,$B36)</f>
        <v>0</v>
      </c>
      <c r="K36" s="3" t="inlineStr"/>
    </row>
  </sheetData>
  <autoFilter ref="A1:K36"/>
  <hyperlinks>
    <hyperlink xmlns:r="http://schemas.openxmlformats.org/officeDocument/2006/relationships" ref="B2" r:id="rId1"/>
    <hyperlink xmlns:r="http://schemas.openxmlformats.org/officeDocument/2006/relationships" ref="B3" r:id="rId2"/>
    <hyperlink xmlns:r="http://schemas.openxmlformats.org/officeDocument/2006/relationships" ref="B4" r:id="rId3"/>
    <hyperlink xmlns:r="http://schemas.openxmlformats.org/officeDocument/2006/relationships" ref="B5" r:id="rId4"/>
    <hyperlink xmlns:r="http://schemas.openxmlformats.org/officeDocument/2006/relationships" ref="B6" r:id="rId5"/>
    <hyperlink xmlns:r="http://schemas.openxmlformats.org/officeDocument/2006/relationships" ref="B7" r:id="rId6"/>
    <hyperlink xmlns:r="http://schemas.openxmlformats.org/officeDocument/2006/relationships" ref="B8" r:id="rId7"/>
    <hyperlink xmlns:r="http://schemas.openxmlformats.org/officeDocument/2006/relationships" ref="B9" r:id="rId8"/>
    <hyperlink xmlns:r="http://schemas.openxmlformats.org/officeDocument/2006/relationships" ref="B10" r:id="rId9"/>
    <hyperlink xmlns:r="http://schemas.openxmlformats.org/officeDocument/2006/relationships" ref="B11" r:id="rId10"/>
    <hyperlink xmlns:r="http://schemas.openxmlformats.org/officeDocument/2006/relationships" ref="B12" r:id="rId11"/>
    <hyperlink xmlns:r="http://schemas.openxmlformats.org/officeDocument/2006/relationships" ref="B13" r:id="rId12"/>
    <hyperlink xmlns:r="http://schemas.openxmlformats.org/officeDocument/2006/relationships" ref="B14" r:id="rId13"/>
    <hyperlink xmlns:r="http://schemas.openxmlformats.org/officeDocument/2006/relationships" ref="B15" r:id="rId14"/>
    <hyperlink xmlns:r="http://schemas.openxmlformats.org/officeDocument/2006/relationships" ref="B16" r:id="rId15"/>
    <hyperlink xmlns:r="http://schemas.openxmlformats.org/officeDocument/2006/relationships" ref="B17" r:id="rId16"/>
    <hyperlink xmlns:r="http://schemas.openxmlformats.org/officeDocument/2006/relationships" ref="B18" r:id="rId17"/>
    <hyperlink xmlns:r="http://schemas.openxmlformats.org/officeDocument/2006/relationships" ref="B19" r:id="rId18"/>
    <hyperlink xmlns:r="http://schemas.openxmlformats.org/officeDocument/2006/relationships" ref="B20" r:id="rId19"/>
    <hyperlink xmlns:r="http://schemas.openxmlformats.org/officeDocument/2006/relationships" ref="B21" r:id="rId20"/>
    <hyperlink xmlns:r="http://schemas.openxmlformats.org/officeDocument/2006/relationships" ref="B22" r:id="rId21"/>
    <hyperlink xmlns:r="http://schemas.openxmlformats.org/officeDocument/2006/relationships" ref="B23" r:id="rId22"/>
    <hyperlink xmlns:r="http://schemas.openxmlformats.org/officeDocument/2006/relationships" ref="B24" r:id="rId23"/>
    <hyperlink xmlns:r="http://schemas.openxmlformats.org/officeDocument/2006/relationships" ref="B25" r:id="rId24"/>
    <hyperlink xmlns:r="http://schemas.openxmlformats.org/officeDocument/2006/relationships" ref="B26" r:id="rId25"/>
    <hyperlink xmlns:r="http://schemas.openxmlformats.org/officeDocument/2006/relationships" ref="B27" r:id="rId26"/>
    <hyperlink xmlns:r="http://schemas.openxmlformats.org/officeDocument/2006/relationships" ref="B28" r:id="rId27"/>
    <hyperlink xmlns:r="http://schemas.openxmlformats.org/officeDocument/2006/relationships" ref="B29" r:id="rId28"/>
    <hyperlink xmlns:r="http://schemas.openxmlformats.org/officeDocument/2006/relationships" ref="B30" r:id="rId29"/>
    <hyperlink xmlns:r="http://schemas.openxmlformats.org/officeDocument/2006/relationships" ref="B31" r:id="rId30"/>
    <hyperlink xmlns:r="http://schemas.openxmlformats.org/officeDocument/2006/relationships" ref="B32" r:id="rId31"/>
    <hyperlink xmlns:r="http://schemas.openxmlformats.org/officeDocument/2006/relationships" ref="B33" r:id="rId32"/>
    <hyperlink xmlns:r="http://schemas.openxmlformats.org/officeDocument/2006/relationships" ref="B34" r:id="rId33"/>
    <hyperlink xmlns:r="http://schemas.openxmlformats.org/officeDocument/2006/relationships" ref="B35" r:id="rId34"/>
    <hyperlink xmlns:r="http://schemas.openxmlformats.org/officeDocument/2006/relationships" ref="B36" r:id="rId35"/>
  </hyperlinks>
  <printOptions gridLines="0"/>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I36"/>
  <sheetViews>
    <sheetView zoomScale="100" workbookViewId="0">
      <pane ySplit="1" topLeftCell="A2" activePane="bottomLeft" state="frozen"/>
      <selection pane="bottomLeft" activeCell="A1" sqref="A1"/>
    </sheetView>
  </sheetViews>
  <sheetFormatPr baseColWidth="8" defaultRowHeight="15"/>
  <cols>
    <col width="5" customWidth="1" min="1" max="1"/>
    <col width="34" customWidth="1" min="2" max="2"/>
    <col width="44" customWidth="1" min="3" max="3"/>
    <col width="16" customWidth="1" min="4" max="4"/>
    <col width="14" customWidth="1" min="5" max="5"/>
    <col width="8" customWidth="1" min="6" max="6"/>
    <col width="22" customWidth="1" min="7" max="7"/>
    <col width="34" customWidth="1" min="8" max="8"/>
    <col width="44" customWidth="1" min="9" max="9"/>
  </cols>
  <sheetData>
    <row r="1" ht="30" customHeight="1">
      <c r="A1" s="1" t="inlineStr">
        <is>
          <t>#</t>
        </is>
      </c>
      <c r="B1" s="1" t="inlineStr">
        <is>
          <t>Link words (or picture)</t>
        </is>
      </c>
      <c r="C1" s="1" t="inlineStr">
        <is>
          <t>Goes to</t>
        </is>
      </c>
      <c r="D1" s="1" t="inlineStr">
        <is>
          <t>Kind</t>
        </is>
      </c>
      <c r="E1" s="1" t="inlineStr">
        <is>
          <t>Result</t>
        </is>
      </c>
      <c r="F1" s="1" t="inlineStr">
        <is>
          <t>HTTP status</t>
        </is>
      </c>
      <c r="G1" s="1" t="inlineStr">
        <is>
          <t>Ends up at (if it redirects)</t>
        </is>
      </c>
      <c r="H1" s="1" t="inlineStr">
        <is>
          <t>Found on</t>
        </is>
      </c>
      <c r="I1" s="1" t="inlineStr">
        <is>
          <t>Notes</t>
        </is>
      </c>
    </row>
    <row r="2" ht="17" customHeight="1">
      <c r="A2" s="2" t="n">
        <v>1</v>
      </c>
      <c r="B2" s="3" t="inlineStr">
        <is>
          <t>Home</t>
        </is>
      </c>
      <c r="C2" s="4" t="inlineStr">
        <is>
          <t>http://localhost:8765/</t>
        </is>
      </c>
      <c r="D2" s="3" t="inlineStr">
        <is>
          <t>Page on your site</t>
        </is>
      </c>
      <c r="E2" s="3" t="inlineStr">
        <is>
          <t>Works</t>
        </is>
      </c>
      <c r="F2" s="2" t="n">
        <v>200</v>
      </c>
      <c r="G2" s="3" t="inlineStr"/>
      <c r="H2" s="3" t="inlineStr">
        <is>
          <t>Every page (19 pages, site menu)</t>
        </is>
      </c>
      <c r="I2" s="3" t="inlineStr"/>
    </row>
    <row r="3" ht="17" customHeight="1">
      <c r="A3" s="2" t="n">
        <v>2</v>
      </c>
      <c r="B3" s="3" t="inlineStr">
        <is>
          <t>Register</t>
        </is>
      </c>
      <c r="C3" s="4" t="inlineStr">
        <is>
          <t>http://localhost:8765/voters/register.html</t>
        </is>
      </c>
      <c r="D3" s="3" t="inlineStr">
        <is>
          <t>Page on your site</t>
        </is>
      </c>
      <c r="E3" s="3" t="inlineStr">
        <is>
          <t>Works</t>
        </is>
      </c>
      <c r="F3" s="2" t="n">
        <v>200</v>
      </c>
      <c r="G3" s="3" t="inlineStr"/>
      <c r="H3" s="3" t="inlineStr">
        <is>
          <t>Every page (19 pages, site menu)</t>
        </is>
      </c>
      <c r="I3" s="3" t="inlineStr"/>
    </row>
    <row r="4" ht="17" customHeight="1">
      <c r="A4" s="2" t="n">
        <v>3</v>
      </c>
      <c r="B4" s="3" t="inlineStr">
        <is>
          <t>Vote by Mail</t>
        </is>
      </c>
      <c r="C4" s="4" t="inlineStr">
        <is>
          <t>http://localhost:8765/voters/vote-by-mail.html</t>
        </is>
      </c>
      <c r="D4" s="3" t="inlineStr">
        <is>
          <t>Page on your site</t>
        </is>
      </c>
      <c r="E4" s="3" t="inlineStr">
        <is>
          <t>Works</t>
        </is>
      </c>
      <c r="F4" s="2" t="n">
        <v>200</v>
      </c>
      <c r="G4" s="3" t="inlineStr"/>
      <c r="H4" s="3" t="inlineStr">
        <is>
          <t>Every page (19 pages, site menu)</t>
        </is>
      </c>
      <c r="I4" s="3" t="inlineStr"/>
    </row>
    <row r="5" ht="17" customHeight="1">
      <c r="A5" s="2" t="n">
        <v>4</v>
      </c>
      <c r="B5" s="3" t="inlineStr">
        <is>
          <t>Early Voting</t>
        </is>
      </c>
      <c r="C5" s="4" t="inlineStr">
        <is>
          <t>http://localhost:8765/voters/early-voting.html</t>
        </is>
      </c>
      <c r="D5" s="3" t="inlineStr">
        <is>
          <t>Page on your site</t>
        </is>
      </c>
      <c r="E5" s="3" t="inlineStr">
        <is>
          <t>Works</t>
        </is>
      </c>
      <c r="F5" s="2" t="n">
        <v>200</v>
      </c>
      <c r="G5" s="3" t="inlineStr"/>
      <c r="H5" s="3" t="inlineStr">
        <is>
          <t>Every page (19 pages, site menu)</t>
        </is>
      </c>
      <c r="I5" s="3" t="inlineStr"/>
    </row>
    <row r="6" ht="17" customHeight="1">
      <c r="A6" s="2" t="n">
        <v>5</v>
      </c>
      <c r="B6" s="3" t="inlineStr">
        <is>
          <t>Election Day</t>
        </is>
      </c>
      <c r="C6" s="4" t="inlineStr">
        <is>
          <t>http://localhost:8765/voters/election-day.html</t>
        </is>
      </c>
      <c r="D6" s="3" t="inlineStr">
        <is>
          <t>Page on your site</t>
        </is>
      </c>
      <c r="E6" s="3" t="inlineStr">
        <is>
          <t>Works</t>
        </is>
      </c>
      <c r="F6" s="2" t="n">
        <v>200</v>
      </c>
      <c r="G6" s="3" t="inlineStr"/>
      <c r="H6" s="3" t="inlineStr">
        <is>
          <t>Every page (19 pages, site menu)</t>
        </is>
      </c>
      <c r="I6" s="3" t="inlineStr"/>
    </row>
    <row r="7" ht="17" customHeight="1">
      <c r="A7" s="2" t="n">
        <v>6</v>
      </c>
      <c r="B7" s="3" t="inlineStr">
        <is>
          <t>Candidates</t>
        </is>
      </c>
      <c r="C7" s="4" t="inlineStr">
        <is>
          <t>http://localhost:8765/candidates/qualifying.html</t>
        </is>
      </c>
      <c r="D7" s="3" t="inlineStr">
        <is>
          <t>Page on your site</t>
        </is>
      </c>
      <c r="E7" s="3" t="inlineStr">
        <is>
          <t>Works</t>
        </is>
      </c>
      <c r="F7" s="2" t="n">
        <v>200</v>
      </c>
      <c r="G7" s="3" t="inlineStr"/>
      <c r="H7" s="3" t="inlineStr">
        <is>
          <t>Every page (19 pages, site menu)</t>
        </is>
      </c>
      <c r="I7" s="3" t="inlineStr"/>
    </row>
    <row r="8" ht="17" customHeight="1">
      <c r="A8" s="2" t="n">
        <v>7</v>
      </c>
      <c r="B8" s="3" t="inlineStr">
        <is>
          <t>Poll Workers</t>
        </is>
      </c>
      <c r="C8" s="4" t="inlineStr">
        <is>
          <t>http://localhost:8765/poll-workers.html</t>
        </is>
      </c>
      <c r="D8" s="3" t="inlineStr">
        <is>
          <t>Page on your site</t>
        </is>
      </c>
      <c r="E8" s="3" t="inlineStr">
        <is>
          <t>Works</t>
        </is>
      </c>
      <c r="F8" s="2" t="n">
        <v>200</v>
      </c>
      <c r="G8" s="3" t="inlineStr"/>
      <c r="H8" s="3" t="inlineStr">
        <is>
          <t>Every page (19 pages, site menu)</t>
        </is>
      </c>
      <c r="I8" s="3" t="inlineStr"/>
    </row>
    <row r="9" ht="17" customHeight="1">
      <c r="A9" s="2" t="n">
        <v>8</v>
      </c>
      <c r="B9" s="3" t="inlineStr">
        <is>
          <t>Results</t>
        </is>
      </c>
      <c r="C9" s="4" t="inlineStr">
        <is>
          <t>http://localhost:8765/results/</t>
        </is>
      </c>
      <c r="D9" s="3" t="inlineStr">
        <is>
          <t>Page on your site</t>
        </is>
      </c>
      <c r="E9" s="3" t="inlineStr">
        <is>
          <t>Works</t>
        </is>
      </c>
      <c r="F9" s="2" t="n">
        <v>200</v>
      </c>
      <c r="G9" s="3" t="inlineStr"/>
      <c r="H9" s="3" t="inlineStr">
        <is>
          <t>Every page (19 pages, site menu)</t>
        </is>
      </c>
      <c r="I9" s="3" t="inlineStr"/>
    </row>
    <row r="10" ht="17" customHeight="1">
      <c r="A10" s="2" t="n">
        <v>9</v>
      </c>
      <c r="B10" s="3" t="inlineStr">
        <is>
          <t>News</t>
        </is>
      </c>
      <c r="C10" s="4" t="inlineStr">
        <is>
          <t>http://localhost:8765/news/</t>
        </is>
      </c>
      <c r="D10" s="3" t="inlineStr">
        <is>
          <t>Page on your site</t>
        </is>
      </c>
      <c r="E10" s="3" t="inlineStr">
        <is>
          <t>Works</t>
        </is>
      </c>
      <c r="F10" s="2" t="n">
        <v>200</v>
      </c>
      <c r="G10" s="3" t="inlineStr"/>
      <c r="H10" s="3" t="inlineStr">
        <is>
          <t>Every page (19 pages, site menu)</t>
        </is>
      </c>
      <c r="I10" s="3" t="inlineStr"/>
    </row>
    <row r="11" ht="17" customHeight="1">
      <c r="A11" s="2" t="n">
        <v>10</v>
      </c>
      <c r="B11" s="3" t="inlineStr">
        <is>
          <t>Public Notices</t>
        </is>
      </c>
      <c r="C11" s="4" t="inlineStr">
        <is>
          <t>http://localhost:8765/notices/</t>
        </is>
      </c>
      <c r="D11" s="3" t="inlineStr">
        <is>
          <t>Page on your site</t>
        </is>
      </c>
      <c r="E11" s="3" t="inlineStr">
        <is>
          <t>Works</t>
        </is>
      </c>
      <c r="F11" s="2" t="n">
        <v>200</v>
      </c>
      <c r="G11" s="3" t="inlineStr"/>
      <c r="H11" s="3" t="inlineStr">
        <is>
          <t>Every page (19 pages, site menu)</t>
        </is>
      </c>
      <c r="I11" s="3" t="inlineStr"/>
    </row>
    <row r="12" ht="17" customHeight="1">
      <c r="A12" s="2" t="n">
        <v>11</v>
      </c>
      <c r="B12" s="3" t="inlineStr">
        <is>
          <t>Contact</t>
        </is>
      </c>
      <c r="C12" s="4" t="inlineStr">
        <is>
          <t>http://localhost:8765/contact.html</t>
        </is>
      </c>
      <c r="D12" s="3" t="inlineStr">
        <is>
          <t>Page on your site</t>
        </is>
      </c>
      <c r="E12" s="3" t="inlineStr">
        <is>
          <t>Works</t>
        </is>
      </c>
      <c r="F12" s="2" t="n">
        <v>200</v>
      </c>
      <c r="G12" s="3" t="inlineStr"/>
      <c r="H12" s="3" t="inlineStr">
        <is>
          <t>Every page (19 pages, site menu)</t>
        </is>
      </c>
      <c r="I12" s="3" t="inlineStr"/>
    </row>
    <row r="13" ht="30" customHeight="1">
      <c r="A13" s="2" t="n">
        <v>12</v>
      </c>
      <c r="B13" s="3" t="inlineStr">
        <is>
          <t>Vote-by-mail ballots are on the way</t>
        </is>
      </c>
      <c r="C13" s="4" t="inlineStr">
        <is>
          <t>http://localhost:8765/news/2099-02-02-vote-by-mail-ballots-mailed.html</t>
        </is>
      </c>
      <c r="D13" s="3" t="inlineStr">
        <is>
          <t>Page on your site</t>
        </is>
      </c>
      <c r="E13" s="3" t="inlineStr">
        <is>
          <t>Works</t>
        </is>
      </c>
      <c r="F13" s="2" t="n">
        <v>200</v>
      </c>
      <c r="G13" s="3" t="inlineStr"/>
      <c r="H13" s="3" t="inlineStr">
        <is>
          <t>/ (home page)
/news/</t>
        </is>
      </c>
      <c r="I13" s="3" t="inlineStr"/>
    </row>
    <row r="14" ht="30" customHeight="1">
      <c r="A14" s="2" t="n">
        <v>13</v>
      </c>
      <c r="B14" s="3" t="inlineStr">
        <is>
          <t>Register by February 9 to vote in the special election</t>
        </is>
      </c>
      <c r="C14" s="4" t="inlineStr">
        <is>
          <t>http://localhost:8765/news/2099-01-15-book-closing.html</t>
        </is>
      </c>
      <c r="D14" s="3" t="inlineStr">
        <is>
          <t>Page on your site</t>
        </is>
      </c>
      <c r="E14" s="3" t="inlineStr">
        <is>
          <t>Works</t>
        </is>
      </c>
      <c r="F14" s="2" t="n">
        <v>200</v>
      </c>
      <c r="G14" s="3" t="inlineStr"/>
      <c r="H14" s="3" t="inlineStr">
        <is>
          <t>/ (home page)
/news/</t>
        </is>
      </c>
      <c r="I14" s="3" t="inlineStr"/>
    </row>
    <row r="15" ht="30" customHeight="1">
      <c r="A15" s="2" t="n">
        <v>14</v>
      </c>
      <c r="B15" s="3" t="inlineStr">
        <is>
          <t>Early voting sites announced for the General Election</t>
        </is>
      </c>
      <c r="C15" s="4" t="inlineStr">
        <is>
          <t>http://localhost:8765/news/2096-10-01-early-voting-sites.html</t>
        </is>
      </c>
      <c r="D15" s="3" t="inlineStr">
        <is>
          <t>Page on your site</t>
        </is>
      </c>
      <c r="E15" s="3" t="inlineStr">
        <is>
          <t>Works</t>
        </is>
      </c>
      <c r="F15" s="2" t="n">
        <v>200</v>
      </c>
      <c r="G15" s="3" t="inlineStr"/>
      <c r="H15" s="3" t="inlineStr">
        <is>
          <t>/ (home page)
/news/</t>
        </is>
      </c>
      <c r="I15" s="3" t="inlineStr"/>
    </row>
    <row r="16" ht="17" customHeight="1">
      <c r="A16" s="2" t="n">
        <v>15</v>
      </c>
      <c r="B16" s="3" t="inlineStr">
        <is>
          <t>Click here</t>
        </is>
      </c>
      <c r="C16" s="4" t="inlineStr">
        <is>
          <t>http://localhost:8765/poll-workers.html</t>
        </is>
      </c>
      <c r="D16" s="3" t="inlineStr">
        <is>
          <t>Page on your site</t>
        </is>
      </c>
      <c r="E16" s="3" t="inlineStr">
        <is>
          <t>Works</t>
        </is>
      </c>
      <c r="F16" s="2" t="n">
        <v>200</v>
      </c>
      <c r="G16" s="3" t="inlineStr"/>
      <c r="H16" s="3" t="inlineStr">
        <is>
          <t>/ (home page)</t>
        </is>
      </c>
      <c r="I16" s="3" t="inlineStr"/>
    </row>
    <row r="17" ht="17" customHeight="1">
      <c r="A17" s="2" t="n">
        <v>16</v>
      </c>
      <c r="B17" s="3" t="inlineStr">
        <is>
          <t>elections@samplecounty.example</t>
        </is>
      </c>
      <c r="C17" s="3" t="inlineStr">
        <is>
          <t>mailto:elections@samplecounty.example</t>
        </is>
      </c>
      <c r="D17" s="3" t="inlineStr">
        <is>
          <t>Email link</t>
        </is>
      </c>
      <c r="E17" s="3" t="inlineStr">
        <is>
          <t>Not a web link</t>
        </is>
      </c>
      <c r="F17" s="2" t="inlineStr"/>
      <c r="G17" s="3" t="inlineStr"/>
      <c r="H17" s="3" t="inlineStr">
        <is>
          <t>Every page (19 pages, footer)</t>
        </is>
      </c>
      <c r="I17" s="3" t="inlineStr">
        <is>
          <t>Address matches your approved email.</t>
        </is>
      </c>
    </row>
    <row r="18" ht="17" customHeight="1">
      <c r="A18" s="2" t="n">
        <v>17</v>
      </c>
      <c r="B18" s="3" t="inlineStr">
        <is>
          <t>Public records</t>
        </is>
      </c>
      <c r="C18" s="4" t="inlineStr">
        <is>
          <t>http://localhost:8765/notices/public-records.html</t>
        </is>
      </c>
      <c r="D18" s="3" t="inlineStr">
        <is>
          <t>Page on your site</t>
        </is>
      </c>
      <c r="E18" s="3" t="inlineStr">
        <is>
          <t>Works</t>
        </is>
      </c>
      <c r="F18" s="2" t="n">
        <v>200</v>
      </c>
      <c r="G18" s="3" t="inlineStr"/>
      <c r="H18" s="3" t="inlineStr">
        <is>
          <t>Every page (19 pages, footer)</t>
        </is>
      </c>
      <c r="I18" s="3" t="inlineStr"/>
    </row>
    <row r="19" ht="17" customHeight="1">
      <c r="A19" s="2" t="n">
        <v>18</v>
      </c>
      <c r="B19" s="3" t="inlineStr">
        <is>
          <t>Accessibility</t>
        </is>
      </c>
      <c r="C19" s="4" t="inlineStr">
        <is>
          <t>http://localhost:8765/accessibility.html</t>
        </is>
      </c>
      <c r="D19" s="3" t="inlineStr">
        <is>
          <t>Page on your site</t>
        </is>
      </c>
      <c r="E19" s="3" t="inlineStr">
        <is>
          <t>Works</t>
        </is>
      </c>
      <c r="F19" s="2" t="n">
        <v>200</v>
      </c>
      <c r="G19" s="3" t="inlineStr"/>
      <c r="H19" s="3" t="inlineStr">
        <is>
          <t>Every page (19 pages, footer)</t>
        </is>
      </c>
      <c r="I19" s="3" t="inlineStr"/>
    </row>
    <row r="20" ht="30" customHeight="1">
      <c r="A20" s="2" t="n">
        <v>19</v>
      </c>
      <c r="B20" s="3" t="inlineStr">
        <is>
          <t>[picture] alt text: Sample County Supervisor of Elections logo</t>
        </is>
      </c>
      <c r="C20" s="4" t="inlineStr">
        <is>
          <t>http://localhost:8765/logo.png</t>
        </is>
      </c>
      <c r="D20" s="3" t="inlineStr">
        <is>
          <t>Picture on your site</t>
        </is>
      </c>
      <c r="E20" s="3" t="inlineStr">
        <is>
          <t>Works</t>
        </is>
      </c>
      <c r="F20" s="2" t="n">
        <v>200</v>
      </c>
      <c r="G20" s="3" t="inlineStr"/>
      <c r="H20" s="3" t="inlineStr">
        <is>
          <t>Every page (19 pages, logo at top)</t>
        </is>
      </c>
      <c r="I20" s="3" t="inlineStr"/>
    </row>
    <row r="21" ht="30" customHeight="1">
      <c r="A21" s="2" t="n">
        <v>20</v>
      </c>
      <c r="B21" s="3" t="inlineStr">
        <is>
          <t>[picture] alt text: (none)</t>
        </is>
      </c>
      <c r="C21" s="4" t="inlineStr">
        <is>
          <t>http://localhost:8765/flyer.png</t>
        </is>
      </c>
      <c r="D21" s="3" t="inlineStr">
        <is>
          <t>Picture on your site</t>
        </is>
      </c>
      <c r="E21" s="3" t="inlineStr">
        <is>
          <t>Works</t>
        </is>
      </c>
      <c r="F21" s="2" t="n">
        <v>200</v>
      </c>
      <c r="G21" s="3" t="inlineStr"/>
      <c r="H21" s="3" t="inlineStr">
        <is>
          <t>/ (home page)</t>
        </is>
      </c>
      <c r="I21" s="3" t="inlineStr">
        <is>
          <t>Picture of text with no alt text.</t>
        </is>
      </c>
    </row>
    <row r="22" ht="69" customHeight="1">
      <c r="A22" s="2" t="n">
        <v>21</v>
      </c>
      <c r="B22" s="3" t="inlineStr">
        <is>
          <t>Register online</t>
        </is>
      </c>
      <c r="C22" s="4" t="inlineStr">
        <is>
          <t>https://registertovoteflorida.gov</t>
        </is>
      </c>
      <c r="D22" s="3" t="inlineStr">
        <is>
          <t>Outside website</t>
        </is>
      </c>
      <c r="E22" s="3" t="inlineStr">
        <is>
          <t>Works</t>
        </is>
      </c>
      <c r="F22" s="2" t="n">
        <v>200</v>
      </c>
      <c r="G22" s="3" t="inlineStr"/>
      <c r="H22" s="3" t="inlineStr">
        <is>
          <t>/voters/register.html</t>
        </is>
      </c>
      <c r="I22" s="3" t="inlineStr">
        <is>
          <t>Official state online registration site. Works in a browser. Heads-up: it answers "not found" to automated link checkers that don't identify as a browser, so some link-checking tools may wrongly call it broken.</t>
        </is>
      </c>
    </row>
    <row r="23" ht="30" customHeight="1">
      <c r="A23" s="2" t="n">
        <v>22</v>
      </c>
      <c r="B23" s="3" t="inlineStr">
        <is>
          <t>Click here</t>
        </is>
      </c>
      <c r="C23" s="4" t="inlineStr">
        <is>
          <t>http://localhost:8765/forms/voter-registration-application.pdf</t>
        </is>
      </c>
      <c r="D23" s="3" t="inlineStr">
        <is>
          <t>PDF on your site</t>
        </is>
      </c>
      <c r="E23" s="3" t="inlineStr">
        <is>
          <t>Works</t>
        </is>
      </c>
      <c r="F23" s="2" t="n">
        <v>200</v>
      </c>
      <c r="G23" s="3" t="inlineStr"/>
      <c r="H23" s="3" t="inlineStr">
        <is>
          <t>/voters/register.html</t>
        </is>
      </c>
      <c r="I23" s="3" t="inlineStr"/>
    </row>
    <row r="24" ht="17" customHeight="1">
      <c r="A24" s="2" t="n">
        <v>23</v>
      </c>
      <c r="B24" s="3" t="inlineStr">
        <is>
          <t>Learn more about absentee ballots</t>
        </is>
      </c>
      <c r="C24" s="4" t="inlineStr">
        <is>
          <t>http://localhost:8765/voters/absentee.html</t>
        </is>
      </c>
      <c r="D24" s="3" t="inlineStr">
        <is>
          <t>Page on your site</t>
        </is>
      </c>
      <c r="E24" s="3" t="inlineStr">
        <is>
          <t>Broken</t>
        </is>
      </c>
      <c r="F24" s="2" t="n">
        <v>404</v>
      </c>
      <c r="G24" s="3" t="inlineStr"/>
      <c r="H24" s="3" t="inlineStr">
        <is>
          <t>/voters/vote-by-mail.html</t>
        </is>
      </c>
      <c r="I24" s="3" t="inlineStr">
        <is>
          <t>Page not found.</t>
        </is>
      </c>
    </row>
    <row r="25" ht="30" customHeight="1">
      <c r="A25" s="2" t="n">
        <v>24</v>
      </c>
      <c r="B25" s="3" t="inlineStr">
        <is>
          <t>candidate and committee resources</t>
        </is>
      </c>
      <c r="C25" s="4" t="inlineStr">
        <is>
          <t>https://dos.fl.gov/elections/candidates-committees/</t>
        </is>
      </c>
      <c r="D25" s="3" t="inlineStr">
        <is>
          <t>Outside website</t>
        </is>
      </c>
      <c r="E25" s="3" t="inlineStr">
        <is>
          <t>Works</t>
        </is>
      </c>
      <c r="F25" s="2" t="n">
        <v>200</v>
      </c>
      <c r="G25" s="3" t="inlineStr"/>
      <c r="H25" s="3" t="inlineStr">
        <is>
          <t>/candidates/qualifying.html</t>
        </is>
      </c>
      <c r="I25" s="3" t="inlineStr">
        <is>
          <t>Florida Division of Elections: Candidates &amp; Committees page.</t>
        </is>
      </c>
    </row>
    <row r="26" ht="17" customHeight="1">
      <c r="A26" s="2" t="n">
        <v>25</v>
      </c>
      <c r="B26" s="3" t="inlineStr">
        <is>
          <t>Apply to be a poll worker</t>
        </is>
      </c>
      <c r="C26" s="4" t="inlineStr">
        <is>
          <t>http://localhost:8765/poll-workers-apply.html</t>
        </is>
      </c>
      <c r="D26" s="3" t="inlineStr">
        <is>
          <t>Page on your site</t>
        </is>
      </c>
      <c r="E26" s="3" t="inlineStr">
        <is>
          <t>Works</t>
        </is>
      </c>
      <c r="F26" s="2" t="n">
        <v>200</v>
      </c>
      <c r="G26" s="3" t="inlineStr"/>
      <c r="H26" s="3" t="inlineStr">
        <is>
          <t>/poll-workers.html</t>
        </is>
      </c>
      <c r="I26" s="3" t="inlineStr"/>
    </row>
    <row r="27" ht="30" customHeight="1">
      <c r="A27" s="2" t="n">
        <v>26</v>
      </c>
      <c r="B27" s="3" t="inlineStr">
        <is>
          <t>2098 General Election (November 4, 2098), certified</t>
        </is>
      </c>
      <c r="C27" s="4" t="inlineStr">
        <is>
          <t>http://localhost:8765/results/2098-general.html</t>
        </is>
      </c>
      <c r="D27" s="3" t="inlineStr">
        <is>
          <t>Page on your site</t>
        </is>
      </c>
      <c r="E27" s="3" t="inlineStr">
        <is>
          <t>Works</t>
        </is>
      </c>
      <c r="F27" s="2" t="n">
        <v>200</v>
      </c>
      <c r="G27" s="3" t="inlineStr"/>
      <c r="H27" s="3" t="inlineStr">
        <is>
          <t>/results/</t>
        </is>
      </c>
      <c r="I27" s="3" t="inlineStr"/>
    </row>
    <row r="28" ht="30" customHeight="1">
      <c r="A28" s="2" t="n">
        <v>27</v>
      </c>
      <c r="B28" s="3" t="inlineStr">
        <is>
          <t>2094 General Election (November 6, 2094), certified</t>
        </is>
      </c>
      <c r="C28" s="4" t="inlineStr">
        <is>
          <t>http://localhost:8765/results/2094-general.html</t>
        </is>
      </c>
      <c r="D28" s="3" t="inlineStr">
        <is>
          <t>Page on your site</t>
        </is>
      </c>
      <c r="E28" s="3" t="inlineStr">
        <is>
          <t>Works</t>
        </is>
      </c>
      <c r="F28" s="2" t="n">
        <v>200</v>
      </c>
      <c r="G28" s="3" t="inlineStr"/>
      <c r="H28" s="3" t="inlineStr">
        <is>
          <t>/results/</t>
        </is>
      </c>
      <c r="I28" s="3" t="inlineStr"/>
    </row>
    <row r="29" ht="30" customHeight="1">
      <c r="A29" s="2" t="n">
        <v>28</v>
      </c>
      <c r="B29" s="3" t="inlineStr">
        <is>
          <t>Vote-by-mail requests for the March 10 special election are due February 26</t>
        </is>
      </c>
      <c r="C29" s="4" t="inlineStr">
        <is>
          <t>http://localhost:8765/news/2099-01-20-vote-by-mail-request-deadline.html</t>
        </is>
      </c>
      <c r="D29" s="3" t="inlineStr">
        <is>
          <t>Page on your site</t>
        </is>
      </c>
      <c r="E29" s="3" t="inlineStr">
        <is>
          <t>Works</t>
        </is>
      </c>
      <c r="F29" s="2" t="n">
        <v>200</v>
      </c>
      <c r="G29" s="3" t="inlineStr"/>
      <c r="H29" s="3" t="inlineStr">
        <is>
          <t>/news/</t>
        </is>
      </c>
      <c r="I29" s="3" t="inlineStr"/>
    </row>
    <row r="30" ht="17" customHeight="1">
      <c r="A30" s="2" t="n">
        <v>29</v>
      </c>
      <c r="B30" s="3" t="inlineStr">
        <is>
          <t>More news</t>
        </is>
      </c>
      <c r="C30" s="4" t="inlineStr">
        <is>
          <t>http://localhost:8765/news/</t>
        </is>
      </c>
      <c r="D30" s="3" t="inlineStr">
        <is>
          <t>Page on your site</t>
        </is>
      </c>
      <c r="E30" s="3" t="inlineStr">
        <is>
          <t>Works</t>
        </is>
      </c>
      <c r="F30" s="2" t="n">
        <v>200</v>
      </c>
      <c r="G30" s="3" t="inlineStr"/>
      <c r="H30" s="3" t="inlineStr">
        <is>
          <t>/news/</t>
        </is>
      </c>
      <c r="I30" s="3" t="inlineStr">
        <is>
          <t>Links back to the same News page it's on.</t>
        </is>
      </c>
    </row>
    <row r="31" ht="30" customHeight="1">
      <c r="A31" s="2" t="n">
        <v>30</v>
      </c>
      <c r="B31" s="3" t="inlineStr">
        <is>
          <t>Canvassing board meetings: March 10, 2099 Special Election</t>
        </is>
      </c>
      <c r="C31" s="4" t="inlineStr">
        <is>
          <t>http://localhost:8765/notices/canvassing-board.html</t>
        </is>
      </c>
      <c r="D31" s="3" t="inlineStr">
        <is>
          <t>Page on your site</t>
        </is>
      </c>
      <c r="E31" s="3" t="inlineStr">
        <is>
          <t>Works</t>
        </is>
      </c>
      <c r="F31" s="2" t="n">
        <v>200</v>
      </c>
      <c r="G31" s="3" t="inlineStr"/>
      <c r="H31" s="3" t="inlineStr">
        <is>
          <t>/notices/</t>
        </is>
      </c>
      <c r="I31" s="3" t="inlineStr"/>
    </row>
    <row r="32" ht="30" customHeight="1">
      <c r="A32" s="2" t="n">
        <v>31</v>
      </c>
      <c r="B32" s="3" t="inlineStr">
        <is>
          <t>Notices of potential ineligibility</t>
        </is>
      </c>
      <c r="C32" s="4" t="inlineStr">
        <is>
          <t>http://localhost:8765/notices/potential-ineligibility.html</t>
        </is>
      </c>
      <c r="D32" s="3" t="inlineStr">
        <is>
          <t>Page on your site</t>
        </is>
      </c>
      <c r="E32" s="3" t="inlineStr">
        <is>
          <t>Works (status checked only)</t>
        </is>
      </c>
      <c r="F32" s="2" t="n">
        <v>200</v>
      </c>
      <c r="G32" s="3" t="inlineStr"/>
      <c r="H32" s="3" t="inlineStr">
        <is>
          <t>/notices/</t>
        </is>
      </c>
      <c r="I32" s="3" t="inlineStr">
        <is>
          <t>Lists individual voters, so I did not open the page. Only checked that it answers.</t>
        </is>
      </c>
    </row>
    <row r="33" ht="17" customHeight="1">
      <c r="A33" s="2" t="n">
        <v>32</v>
      </c>
      <c r="B33" s="3" t="inlineStr">
        <is>
          <t>Public records requests</t>
        </is>
      </c>
      <c r="C33" s="4" t="inlineStr">
        <is>
          <t>http://localhost:8765/notices/public-records.html</t>
        </is>
      </c>
      <c r="D33" s="3" t="inlineStr">
        <is>
          <t>Page on your site</t>
        </is>
      </c>
      <c r="E33" s="3" t="inlineStr">
        <is>
          <t>Works</t>
        </is>
      </c>
      <c r="F33" s="2" t="n">
        <v>200</v>
      </c>
      <c r="G33" s="3" t="inlineStr"/>
      <c r="H33" s="3" t="inlineStr">
        <is>
          <t>/notices/</t>
        </is>
      </c>
      <c r="I33" s="3" t="inlineStr"/>
    </row>
    <row r="34" ht="30" customHeight="1">
      <c r="A34" s="2" t="n">
        <v>33</v>
      </c>
      <c r="B34" s="3" t="inlineStr">
        <is>
          <t>2099 Special Election Voter Guide (PDF)</t>
        </is>
      </c>
      <c r="C34" s="4" t="inlineStr">
        <is>
          <t>http://localhost:8765/documents/voter-guide-2099-special.pdf</t>
        </is>
      </c>
      <c r="D34" s="3" t="inlineStr">
        <is>
          <t>PDF on your site</t>
        </is>
      </c>
      <c r="E34" s="3" t="inlineStr">
        <is>
          <t>Works</t>
        </is>
      </c>
      <c r="F34" s="2" t="n">
        <v>200</v>
      </c>
      <c r="G34" s="3" t="inlineStr"/>
      <c r="H34" s="3" t="inlineStr">
        <is>
          <t>/contact.html</t>
        </is>
      </c>
      <c r="I34" s="3" t="inlineStr"/>
    </row>
    <row r="35" ht="30" customHeight="1">
      <c r="A35" s="2" t="n">
        <v>34</v>
      </c>
      <c r="B35" s="3" t="inlineStr">
        <is>
          <t>2094 General Election Voter Guide (PDF)</t>
        </is>
      </c>
      <c r="C35" s="4" t="inlineStr">
        <is>
          <t>http://localhost:8765/documents/voter-guide-2094-general.pdf</t>
        </is>
      </c>
      <c r="D35" s="3" t="inlineStr">
        <is>
          <t>PDF on your site</t>
        </is>
      </c>
      <c r="E35" s="3" t="inlineStr">
        <is>
          <t>Works</t>
        </is>
      </c>
      <c r="F35" s="2" t="n">
        <v>200</v>
      </c>
      <c r="G35" s="3" t="inlineStr"/>
      <c r="H35" s="3" t="inlineStr">
        <is>
          <t>/contact.html</t>
        </is>
      </c>
      <c r="I35" s="3" t="inlineStr"/>
    </row>
    <row r="36" ht="43" customHeight="1">
      <c r="A36" s="2" t="n">
        <v>35</v>
      </c>
      <c r="B36" s="3" t="inlineStr">
        <is>
          <t>samplecounty.example/vote (plain text, not a link)</t>
        </is>
      </c>
      <c r="C36" s="4" t="inlineStr">
        <is>
          <t>http://localhost:8765/vote</t>
        </is>
      </c>
      <c r="D36" s="3" t="inlineStr">
        <is>
          <t>Address in page text</t>
        </is>
      </c>
      <c r="E36" s="3" t="inlineStr">
        <is>
          <t>Doesn't work</t>
        </is>
      </c>
      <c r="F36" s="2" t="n">
        <v>404</v>
      </c>
      <c r="G36" s="3" t="inlineStr"/>
      <c r="H36" s="3" t="inlineStr">
        <is>
          <t>/voters/vote-by-mail.html
/news/2099-01-20-vote-by-mail-request-deadline.html</t>
        </is>
      </c>
      <c r="I36" s="3" t="inlineStr">
        <is>
          <t>Tested on your site: page not found.</t>
        </is>
      </c>
    </row>
  </sheetData>
  <autoFilter ref="A1:I36"/>
  <conditionalFormatting sqref="E2:E36">
    <cfRule type="expression" priority="1" dxfId="0">
      <formula>OR($E2="Broken",$E2="Doesn't work")</formula>
    </cfRule>
    <cfRule type="expression" priority="2" dxfId="4">
      <formula>$E2="Redirects"</formula>
    </cfRule>
  </conditionalFormatting>
  <hyperlinks>
    <hyperlink xmlns:r="http://schemas.openxmlformats.org/officeDocument/2006/relationships" ref="C2" r:id="rId1"/>
    <hyperlink xmlns:r="http://schemas.openxmlformats.org/officeDocument/2006/relationships" ref="C3" r:id="rId2"/>
    <hyperlink xmlns:r="http://schemas.openxmlformats.org/officeDocument/2006/relationships" ref="C4" r:id="rId3"/>
    <hyperlink xmlns:r="http://schemas.openxmlformats.org/officeDocument/2006/relationships" ref="C5" r:id="rId4"/>
    <hyperlink xmlns:r="http://schemas.openxmlformats.org/officeDocument/2006/relationships" ref="C6" r:id="rId5"/>
    <hyperlink xmlns:r="http://schemas.openxmlformats.org/officeDocument/2006/relationships" ref="C7" r:id="rId6"/>
    <hyperlink xmlns:r="http://schemas.openxmlformats.org/officeDocument/2006/relationships" ref="C8" r:id="rId7"/>
    <hyperlink xmlns:r="http://schemas.openxmlformats.org/officeDocument/2006/relationships" ref="C9" r:id="rId8"/>
    <hyperlink xmlns:r="http://schemas.openxmlformats.org/officeDocument/2006/relationships" ref="C10" r:id="rId9"/>
    <hyperlink xmlns:r="http://schemas.openxmlformats.org/officeDocument/2006/relationships" ref="C11" r:id="rId10"/>
    <hyperlink xmlns:r="http://schemas.openxmlformats.org/officeDocument/2006/relationships" ref="C12" r:id="rId11"/>
    <hyperlink xmlns:r="http://schemas.openxmlformats.org/officeDocument/2006/relationships" ref="C13" r:id="rId12"/>
    <hyperlink xmlns:r="http://schemas.openxmlformats.org/officeDocument/2006/relationships" ref="C14" r:id="rId13"/>
    <hyperlink xmlns:r="http://schemas.openxmlformats.org/officeDocument/2006/relationships" ref="C15" r:id="rId14"/>
    <hyperlink xmlns:r="http://schemas.openxmlformats.org/officeDocument/2006/relationships" ref="C16" r:id="rId15"/>
    <hyperlink xmlns:r="http://schemas.openxmlformats.org/officeDocument/2006/relationships" ref="C18" r:id="rId16"/>
    <hyperlink xmlns:r="http://schemas.openxmlformats.org/officeDocument/2006/relationships" ref="C19" r:id="rId17"/>
    <hyperlink xmlns:r="http://schemas.openxmlformats.org/officeDocument/2006/relationships" ref="C20" r:id="rId18"/>
    <hyperlink xmlns:r="http://schemas.openxmlformats.org/officeDocument/2006/relationships" ref="C21" r:id="rId19"/>
    <hyperlink xmlns:r="http://schemas.openxmlformats.org/officeDocument/2006/relationships" ref="C22" r:id="rId20"/>
    <hyperlink xmlns:r="http://schemas.openxmlformats.org/officeDocument/2006/relationships" ref="C23" r:id="rId21"/>
    <hyperlink xmlns:r="http://schemas.openxmlformats.org/officeDocument/2006/relationships" ref="C24" r:id="rId22"/>
    <hyperlink xmlns:r="http://schemas.openxmlformats.org/officeDocument/2006/relationships" ref="C25" r:id="rId23"/>
    <hyperlink xmlns:r="http://schemas.openxmlformats.org/officeDocument/2006/relationships" ref="C26" r:id="rId24"/>
    <hyperlink xmlns:r="http://schemas.openxmlformats.org/officeDocument/2006/relationships" ref="C27" r:id="rId25"/>
    <hyperlink xmlns:r="http://schemas.openxmlformats.org/officeDocument/2006/relationships" ref="C28" r:id="rId26"/>
    <hyperlink xmlns:r="http://schemas.openxmlformats.org/officeDocument/2006/relationships" ref="C29" r:id="rId27"/>
    <hyperlink xmlns:r="http://schemas.openxmlformats.org/officeDocument/2006/relationships" ref="C30" r:id="rId28"/>
    <hyperlink xmlns:r="http://schemas.openxmlformats.org/officeDocument/2006/relationships" ref="C31" r:id="rId29"/>
    <hyperlink xmlns:r="http://schemas.openxmlformats.org/officeDocument/2006/relationships" ref="C32" r:id="rId30"/>
    <hyperlink xmlns:r="http://schemas.openxmlformats.org/officeDocument/2006/relationships" ref="C33" r:id="rId31"/>
    <hyperlink xmlns:r="http://schemas.openxmlformats.org/officeDocument/2006/relationships" ref="C34" r:id="rId32"/>
    <hyperlink xmlns:r="http://schemas.openxmlformats.org/officeDocument/2006/relationships" ref="C35" r:id="rId33"/>
    <hyperlink xmlns:r="http://schemas.openxmlformats.org/officeDocument/2006/relationships" ref="C36" r:id="rId34"/>
  </hyperlinks>
  <printOptions gridLines="0"/>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sheetPr>
  <dimension ref="A1:B21"/>
  <sheetViews>
    <sheetView showGridLines="0" zoomScale="100" workbookViewId="0">
      <selection activeCell="A1" sqref="A1"/>
    </sheetView>
  </sheetViews>
  <sheetFormatPr baseColWidth="8" defaultRowHeight="15"/>
  <cols>
    <col width="30" customWidth="1" min="1" max="1"/>
    <col width="100" customWidth="1" min="2" max="2"/>
  </cols>
  <sheetData>
    <row r="1">
      <c r="A1" s="5" t="inlineStr">
        <is>
          <t>Website content check: Sample County Supervisor of Elections</t>
        </is>
      </c>
    </row>
    <row r="3" ht="17" customHeight="1">
      <c r="A3" s="6" t="inlineStr">
        <is>
          <t>Date checked</t>
        </is>
      </c>
      <c r="B3" s="7" t="inlineStr">
        <is>
          <t>October 1, 2026</t>
        </is>
      </c>
    </row>
    <row r="4" ht="17" customHeight="1">
      <c r="A4" s="6" t="inlineStr">
        <is>
          <t>Website checked</t>
        </is>
      </c>
      <c r="B4" s="7" t="inlineStr">
        <is>
          <t>http://localhost:8765/ (started from the sitemap, then followed every link)</t>
        </is>
      </c>
    </row>
    <row r="5" ht="43" customHeight="1">
      <c r="A5" s="6" t="inlineStr">
        <is>
          <t>Compared against</t>
        </is>
      </c>
      <c r="B5" s="7" t="inlineStr">
        <is>
          <t>Correct office details.docx (approved): Sample County Supervisor of Elections; Supervisor Pat Placeholder; 123 Example Street, Sampleton, Florida; Monday through Friday, 8:30 a.m. to 5:00 p.m.; (555) 010-0100; elections@samplecounty.example; samplecounty.example</t>
        </is>
      </c>
    </row>
    <row r="6" ht="43" customHeight="1">
      <c r="A6" s="6" t="inlineStr">
        <is>
          <t>How I judged "old"</t>
        </is>
      </c>
      <c r="B6" s="7" t="inlineStr">
        <is>
          <t>The site is built around the Tuesday, March 10, 2099 special election, and its newest dated item is February 2, 2099. I flagged anything about an earlier election that is presented as current, and dates that fall behind the page's own content. Past-results pages are supposed to be old, so I didn't flag them.</t>
        </is>
      </c>
    </row>
    <row r="7" ht="17" customHeight="1">
      <c r="A7" s="6" t="inlineStr">
        <is>
          <t>What I read</t>
        </is>
      </c>
      <c r="B7" s="7" t="inlineStr">
        <is>
          <t>19 web pages and 3 PDFs, word for word, plus the flyer picture on the home page.</t>
        </is>
      </c>
    </row>
    <row r="8" ht="43" customHeight="1">
      <c r="A8" s="6" t="inlineStr">
        <is>
          <t>What I skipped on purpose</t>
        </is>
      </c>
      <c r="B8" s="7" t="inlineStr">
        <is>
          <t>Notices of potential ineligibility (/notices/potential-ineligibility.html): it lists individual voters, so I did not open or read it. I only checked that its link answers. Past-results pages (2098 and 2094 General): link tested only. I found no monthly reports on the site.</t>
        </is>
      </c>
    </row>
    <row r="9">
      <c r="A9" s="6" t="inlineStr">
        <is>
          <t>Total problems</t>
        </is>
      </c>
      <c r="B9" s="7">
        <f>COUNTA(Problems!$A:$A)-1</f>
        <v>34</v>
      </c>
    </row>
    <row r="10">
      <c r="A10" s="6" t="inlineStr">
        <is>
          <t>High priority</t>
        </is>
      </c>
      <c r="B10" s="7">
        <f>COUNTIF(Problems!$B:$B,"High")</f>
        <v>8</v>
      </c>
    </row>
    <row r="11">
      <c r="A11" s="6" t="inlineStr">
        <is>
          <t>Medium priority</t>
        </is>
      </c>
      <c r="B11" s="7">
        <f>COUNTIF(Problems!$B:$B,"Medium")</f>
        <v>9</v>
      </c>
    </row>
    <row r="12">
      <c r="A12" s="6" t="inlineStr">
        <is>
          <t>Low priority</t>
        </is>
      </c>
      <c r="B12" s="7">
        <f>COUNTIF(Problems!$B:$B,"Low")</f>
        <v>17</v>
      </c>
    </row>
    <row r="13">
      <c r="A13" s="6" t="inlineStr">
        <is>
          <t>Marked Done so far</t>
        </is>
      </c>
      <c r="B13" s="7">
        <f>COUNTIF(Problems!$I:$I,"Done")</f>
        <v>0</v>
      </c>
    </row>
    <row r="14">
      <c r="A14" s="6" t="inlineStr">
        <is>
          <t>Rows in the Links tested tab</t>
        </is>
      </c>
      <c r="B14" s="7">
        <f>COUNTA('Links tested'!$A:$A)-1</f>
        <v>35</v>
      </c>
    </row>
    <row r="15">
      <c r="A15" s="6" t="inlineStr">
        <is>
          <t>Broken links</t>
        </is>
      </c>
      <c r="B15" s="7">
        <f>COUNTIF('Links tested'!$E:$E,"Broken")</f>
        <v>1</v>
      </c>
    </row>
    <row r="16">
      <c r="A16" s="6" t="inlineStr">
        <is>
          <t>Web addresses in page text that don't work</t>
        </is>
      </c>
      <c r="B16" s="7">
        <f>COUNTIF('Links tested'!$E:$E,"Doesn't work")</f>
        <v>1</v>
      </c>
    </row>
    <row r="17">
      <c r="A17" s="6" t="inlineStr">
        <is>
          <t>Links that redirect</t>
        </is>
      </c>
      <c r="B17" s="7">
        <f>COUNTIF('Links tested'!$E:$E,"Redirects")</f>
        <v>0</v>
      </c>
    </row>
    <row r="18" ht="43" customHeight="1">
      <c r="A18" s="6" t="inlineStr">
        <is>
          <t>Priority key</t>
        </is>
      </c>
      <c r="B18" s="7" t="inlineStr">
        <is>
          <t>High = wrong or missing information a voter could act on (dates, hours, phone numbers, broken links or addresses). Medium = old or confusing content, office-name variants, vague links, a picture with no description. Low = smaller consistency cleanups and things to confirm.</t>
        </is>
      </c>
    </row>
    <row r="19" ht="30" customHeight="1">
      <c r="A19" s="6" t="inlineStr">
        <is>
          <t>How to use the Problems tab</t>
        </is>
      </c>
      <c r="B19" s="7" t="inlineStr">
        <is>
          <t>Sort or filter by Priority or Page. When you fix a row, pick "Done" in the Done? column (other choices: Won't fix, Checked - OK). Done rows turn green, and the counts above update.</t>
        </is>
      </c>
    </row>
    <row r="20" ht="43" customHeight="1">
      <c r="A20" s="6" t="inlineStr">
        <is>
          <t>Sources used for suggested fixes</t>
        </is>
      </c>
      <c r="B20" s="7" t="inlineStr">
        <is>
          <t>s. 101.62, s. 101.657, and s. 100.031, Fla. Stat. on Online Sunshine (leg.state.fl.us); Florida Division of Elections forms page (dos.fl.gov); W3C accessibility guidance on link text and images of text (w3.org). Links are in the Problems tab, "Source to check" column.</t>
        </is>
      </c>
    </row>
    <row r="21" ht="43" customHeight="1">
      <c r="A21" s="6" t="inlineStr">
        <is>
          <t>Please note</t>
        </is>
      </c>
      <c r="B21" s="7" t="inlineStr">
        <is>
          <t>This check was done with Claude Code (an AI tool): an automated crawl plus a read-through of every page. Spot-check a few rows against the live pages before you make changes. Links to localhost open the local copy of the site that was checked.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AI for Florida Elections (demonstration)</dc:creator>
  <dcterms:created xmlns:dcterms="http://purl.org/dc/terms/" xmlns:xsi="http://www.w3.org/2001/XMLSchema-instance" xsi:type="dcterms:W3CDTF">2026-10-01T19:16:12Z</dcterms:created>
  <dcterms:modified xmlns:dcterms="http://purl.org/dc/terms/" xmlns:xsi="http://www.w3.org/2001/XMLSchema-instance" xsi:type="dcterms:W3CDTF">2026-10-01T19:16:12Z</dcterms:modified>
</cp:coreProperties>
</file>